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activeTab="1"/>
  </bookViews>
  <sheets>
    <sheet name="Чистый бланк" sheetId="14" r:id="rId1"/>
    <sheet name="Образец" sheetId="15" r:id="rId2"/>
  </sheets>
  <definedNames>
    <definedName name="_xlnm.Print_Area" localSheetId="1">Образец!$A$1:$G$276</definedName>
    <definedName name="_xlnm.Print_Area" localSheetId="0">'Чистый бланк'!$A$1:$G$283</definedName>
  </definedNames>
  <calcPr calcId="145621"/>
</workbook>
</file>

<file path=xl/calcChain.xml><?xml version="1.0" encoding="utf-8"?>
<calcChain xmlns="http://schemas.openxmlformats.org/spreadsheetml/2006/main">
  <c r="B247" i="15" l="1"/>
  <c r="F248" i="15"/>
  <c r="B244" i="15"/>
  <c r="F245" i="15"/>
  <c r="B239" i="15"/>
  <c r="F240" i="15"/>
  <c r="F239" i="15"/>
  <c r="B240" i="15"/>
  <c r="F241" i="15"/>
  <c r="B241" i="15"/>
  <c r="F242" i="15"/>
  <c r="B242" i="15"/>
  <c r="F243" i="15"/>
  <c r="B243" i="15"/>
  <c r="F244" i="15"/>
  <c r="B245" i="15"/>
  <c r="F246" i="15"/>
  <c r="B246" i="15"/>
  <c r="F247" i="15"/>
  <c r="E228" i="14"/>
  <c r="E235" i="14"/>
  <c r="B246" i="14"/>
  <c r="F247" i="14"/>
  <c r="E234" i="14"/>
  <c r="E20" i="14"/>
  <c r="E33" i="14"/>
  <c r="E43" i="14"/>
  <c r="E57" i="14"/>
  <c r="E56" i="14"/>
  <c r="B241" i="14"/>
  <c r="F242" i="14"/>
  <c r="E73" i="14"/>
  <c r="B242" i="14"/>
  <c r="F243" i="14"/>
  <c r="E87" i="14"/>
  <c r="E141" i="14"/>
  <c r="B243" i="14"/>
  <c r="F244" i="14"/>
  <c r="E100" i="14"/>
  <c r="E126" i="14"/>
  <c r="E140" i="14"/>
  <c r="E155" i="14"/>
  <c r="E163" i="14"/>
  <c r="E181" i="14"/>
  <c r="E208" i="14"/>
  <c r="B244" i="14"/>
  <c r="F245" i="14"/>
  <c r="E194" i="14"/>
  <c r="E207" i="14"/>
  <c r="E221" i="14"/>
  <c r="B245" i="14"/>
  <c r="F246" i="14"/>
  <c r="B238" i="14"/>
  <c r="F238" i="14"/>
  <c r="F239" i="14"/>
  <c r="B240" i="14"/>
  <c r="F241" i="14"/>
  <c r="B239" i="14"/>
  <c r="F240" i="14"/>
  <c r="E236" i="14"/>
  <c r="E237" i="14"/>
</calcChain>
</file>

<file path=xl/sharedStrings.xml><?xml version="1.0" encoding="utf-8"?>
<sst xmlns="http://schemas.openxmlformats.org/spreadsheetml/2006/main" count="944" uniqueCount="234">
  <si>
    <t>Оценка</t>
  </si>
  <si>
    <t>30-0</t>
  </si>
  <si>
    <t>скакалка</t>
  </si>
  <si>
    <t>танкист</t>
  </si>
  <si>
    <t>космонавт</t>
  </si>
  <si>
    <t>милиционер</t>
  </si>
  <si>
    <t>сковородка</t>
  </si>
  <si>
    <t>кинотеатр</t>
  </si>
  <si>
    <t>баскетбол</t>
  </si>
  <si>
    <t>перепорхнуть</t>
  </si>
  <si>
    <t>аквалангист</t>
  </si>
  <si>
    <t>термометр</t>
  </si>
  <si>
    <t>Оценка за серию</t>
  </si>
  <si>
    <t>у козы</t>
  </si>
  <si>
    <t>у волка</t>
  </si>
  <si>
    <t>у утки</t>
  </si>
  <si>
    <t>у лисы</t>
  </si>
  <si>
    <t>у льва</t>
  </si>
  <si>
    <t>у собаки</t>
  </si>
  <si>
    <t>у курицы</t>
  </si>
  <si>
    <t>у свиньи</t>
  </si>
  <si>
    <t>у коровы</t>
  </si>
  <si>
    <t>у овцы</t>
  </si>
  <si>
    <t>кисель из клюквы</t>
  </si>
  <si>
    <t>варенье из сливы</t>
  </si>
  <si>
    <t>суп из грибов</t>
  </si>
  <si>
    <t>лист дуба</t>
  </si>
  <si>
    <t>дождь</t>
  </si>
  <si>
    <t>ветер</t>
  </si>
  <si>
    <t>15-0</t>
  </si>
  <si>
    <t>Оценки</t>
  </si>
  <si>
    <t>Доктор, лечить, дети.</t>
  </si>
  <si>
    <t>И: Повторяй за мной, как можно точнее</t>
  </si>
  <si>
    <t>В саду было много красных яблок.</t>
  </si>
  <si>
    <t>Ранней весной затопило весь наш луг.</t>
  </si>
  <si>
    <t>Дети катали из снега комки и делали снежную бабу.</t>
  </si>
  <si>
    <t>Коля сказал, что он не пойдет сегодня гулять, потому что холодно.</t>
  </si>
  <si>
    <t>На зеленом лугу, который был за рекой, паслись лошади.</t>
  </si>
  <si>
    <t>Собака вышла в будку.</t>
  </si>
  <si>
    <t>По морю плывут корабль.</t>
  </si>
  <si>
    <t>Дом нарисован мальчик.</t>
  </si>
  <si>
    <t>Хорошо спится медведь под снегом.</t>
  </si>
  <si>
    <t>Над большим деревом была глубокая яма.</t>
  </si>
  <si>
    <t>Лена наливает чай … чашки. В</t>
  </si>
  <si>
    <t>Щенок спрятался … крыльцом. ПОД</t>
  </si>
  <si>
    <t>Деревья шумят … ветра. ОТ</t>
  </si>
  <si>
    <t>Пес сидит … конуры. У</t>
  </si>
  <si>
    <t>стол</t>
  </si>
  <si>
    <t>стул</t>
  </si>
  <si>
    <t>окно</t>
  </si>
  <si>
    <t>звезда</t>
  </si>
  <si>
    <t>ухо</t>
  </si>
  <si>
    <t>И: Разложи картинки попорядку и составь рассказ</t>
  </si>
  <si>
    <t>И: Сколько слов в предложении</t>
  </si>
  <si>
    <t>День был теплый.</t>
  </si>
  <si>
    <t>Около дома росла высокая береза.</t>
  </si>
  <si>
    <t>И: Сколько слогов в слове</t>
  </si>
  <si>
    <t>дом</t>
  </si>
  <si>
    <t>карандаш</t>
  </si>
  <si>
    <t>И: Определи место звука в слове</t>
  </si>
  <si>
    <t>первый в слове крыша</t>
  </si>
  <si>
    <t>третий в слове школа</t>
  </si>
  <si>
    <t>последний в слове стакан</t>
  </si>
  <si>
    <t>И: Сколько звуков в слове</t>
  </si>
  <si>
    <t>рак</t>
  </si>
  <si>
    <t>сумка</t>
  </si>
  <si>
    <t>диктант</t>
  </si>
  <si>
    <t>Серия 1. Исследование сенсомоторного уровня речи</t>
  </si>
  <si>
    <t>губы в улыбке</t>
  </si>
  <si>
    <t>10-0</t>
  </si>
  <si>
    <t>1-0,5-0,25-0</t>
  </si>
  <si>
    <t>3-1,5-1-0</t>
  </si>
  <si>
    <t>замок — коза; зима - магазин; цапля — овца — палец;</t>
  </si>
  <si>
    <t>щука — вещи — лещ; чайка — очки — ночь;</t>
  </si>
  <si>
    <t>С-З-Ц:: собака — маска — нос; сено — василек — высь;</t>
  </si>
  <si>
    <t>Ш-Ж-Ч-Щ: шуба — кошка — камыш; жук - ножи</t>
  </si>
  <si>
    <t>Р-РЬ: рыба — корова — топор; река — варенье — дверь;</t>
  </si>
  <si>
    <t>Л-ЛЬ: лампа — молоко — пол; лето - колесо - соль</t>
  </si>
  <si>
    <t>3. Звукопроизношение</t>
  </si>
  <si>
    <t>2. Артикуляционная моторика</t>
  </si>
  <si>
    <t>1. Фонематическое восприятие</t>
  </si>
  <si>
    <t xml:space="preserve">4. Звуко-слоговая структура </t>
  </si>
  <si>
    <t>Серия 2. Языковой анализ</t>
  </si>
  <si>
    <t>Наступила осень.</t>
  </si>
  <si>
    <t>Земля освещается солнцем.</t>
  </si>
  <si>
    <t>Медведь нашел под больши деревом глубокую яму и сделал себе берлогу.</t>
  </si>
  <si>
    <t>1. Повторение предложений</t>
  </si>
  <si>
    <t>Солнце освещается землей.</t>
  </si>
  <si>
    <t>Мальчик умывается лицом.</t>
  </si>
  <si>
    <t>2. Верификация предложений</t>
  </si>
  <si>
    <t>3. Составление предложений из слов в начальной форме</t>
  </si>
  <si>
    <t>Мальчик, открывать, дверь.</t>
  </si>
  <si>
    <t>4. Добавление предлогов в предложение</t>
  </si>
  <si>
    <t>5. Образование множественного числа сущ. (И.п., Р.п.)</t>
  </si>
  <si>
    <t>5-0</t>
  </si>
  <si>
    <t>солнце</t>
  </si>
  <si>
    <t>снег</t>
  </si>
  <si>
    <t>3. А.Образование относительных прилагательных</t>
  </si>
  <si>
    <t>3.Б Образование качественных прилагательных</t>
  </si>
  <si>
    <t>3.В Образование притяжательных прилагательных</t>
  </si>
  <si>
    <t>1-0,5-0</t>
  </si>
  <si>
    <t>Оценка лексико-грамматического оформления</t>
  </si>
  <si>
    <t xml:space="preserve">Оценка самостоятельности </t>
  </si>
  <si>
    <t>Оценка смысловой целостности</t>
  </si>
  <si>
    <t>5-2,5-1-0</t>
  </si>
  <si>
    <t>Серия 6. Связная речь</t>
  </si>
  <si>
    <t>Серия 4. Словарь и словообразовательные навыки</t>
  </si>
  <si>
    <t>50-0</t>
  </si>
  <si>
    <t>1.Фонематическое восприятие</t>
  </si>
  <si>
    <t>4. Слоговая структура слова</t>
  </si>
  <si>
    <t>5. Навыки языкового анализа</t>
  </si>
  <si>
    <t>Серия 3. Грамматический строй</t>
  </si>
  <si>
    <t>6. Грамматический строй</t>
  </si>
  <si>
    <t>7. Словарь и словообразование</t>
  </si>
  <si>
    <t>8. Понимание логико-грамматических конструкций</t>
  </si>
  <si>
    <t>9. Связная речь</t>
  </si>
  <si>
    <t>салат из моркови</t>
  </si>
  <si>
    <t>варенье из вишни</t>
  </si>
  <si>
    <t>варенье из яблок</t>
  </si>
  <si>
    <t>варенье из малины</t>
  </si>
  <si>
    <t>варенье из черники</t>
  </si>
  <si>
    <t>200-00</t>
  </si>
  <si>
    <t>Суммарная оценка за устную речь</t>
  </si>
  <si>
    <t>УСТНАЯ РЕЧЬ</t>
  </si>
  <si>
    <t>Серия 5. Понимание логико-грамматических конструкций</t>
  </si>
  <si>
    <t>Фонем.восп.</t>
  </si>
  <si>
    <t>Артик.мот.</t>
  </si>
  <si>
    <t>Звукопроиз.</t>
  </si>
  <si>
    <t>Слог.стр.сл.</t>
  </si>
  <si>
    <t>Язык.анализ</t>
  </si>
  <si>
    <t>Грамм.строй</t>
  </si>
  <si>
    <t>Словарь</t>
  </si>
  <si>
    <t>Логик-грамм.к.</t>
  </si>
  <si>
    <t>Связн.речь</t>
  </si>
  <si>
    <t>N</t>
  </si>
  <si>
    <t>процент</t>
  </si>
  <si>
    <t>И: Повторяй за мной движения</t>
  </si>
  <si>
    <t>язык лопаткой</t>
  </si>
  <si>
    <t>язык иголочкой</t>
  </si>
  <si>
    <t>язык чашечкой</t>
  </si>
  <si>
    <t>вкусное варенье</t>
  </si>
  <si>
    <t>губы трубочкой</t>
  </si>
  <si>
    <t>качели</t>
  </si>
  <si>
    <t>маятник</t>
  </si>
  <si>
    <t>щелканье языком</t>
  </si>
  <si>
    <t>чередование движений губ: улыбка - трубочка</t>
  </si>
  <si>
    <t>И: Повторяй за мной слова</t>
  </si>
  <si>
    <t>К-Г-Х, Й, дефекты озвончения, смягчения</t>
  </si>
  <si>
    <t>Птичка свила гнездо.</t>
  </si>
  <si>
    <t>Над водой летали белые чайки.</t>
  </si>
  <si>
    <t>Девочка гладит утюгом.</t>
  </si>
  <si>
    <t>И: Найди в предложениях ошибки и постарайся их исправить</t>
  </si>
  <si>
    <t>Березки склонились от ветра.</t>
  </si>
  <si>
    <t>У Нины большая яблоко.</t>
  </si>
  <si>
    <t>И: Постарайся составить из слов предложение</t>
  </si>
  <si>
    <t>Девочка, читать, книжка.</t>
  </si>
  <si>
    <t>Рисовать, карандаш, девочка.</t>
  </si>
  <si>
    <t>В, сад, расти, вишня.</t>
  </si>
  <si>
    <t>Сидеть, синичка, на, ветка.</t>
  </si>
  <si>
    <t>Груша, бабаушка, внучка, давать.</t>
  </si>
  <si>
    <t>Витя, косить, трава, кролики, для.</t>
  </si>
  <si>
    <t>Миша, дать, собака, большая, кость.</t>
  </si>
  <si>
    <t>Петя, купить, шар, красный, мама.</t>
  </si>
  <si>
    <t>И: Вставь пропущенное слово в предложение</t>
  </si>
  <si>
    <t>Почки распустились … деревьях. НА</t>
  </si>
  <si>
    <t>Чайка летит … водой. НАД</t>
  </si>
  <si>
    <t>Последние листья падают … березы. С</t>
  </si>
  <si>
    <t>Большая толпа собралась … театром. ПЕРЕД</t>
  </si>
  <si>
    <t>Лодка плывет … озеру. ПО</t>
  </si>
  <si>
    <t>Птенец выпал … гензда. ИЗ</t>
  </si>
  <si>
    <t>И: Назови предметы по образцу: один - дом, а много - дома</t>
  </si>
  <si>
    <t>И: Назови предметы по образцу: один - дом, а много (чего?) домов</t>
  </si>
  <si>
    <t>1. Образование существительных, обозначающих детенышей животных</t>
  </si>
  <si>
    <t>И: Назови детенышей животных по образцу: у кошки - котята</t>
  </si>
  <si>
    <t>2. Образование существительных в уменьшительной форме</t>
  </si>
  <si>
    <t xml:space="preserve">И: Назови предметы по образцу: большой - мяч, а маленький - мячик </t>
  </si>
  <si>
    <t>круг</t>
  </si>
  <si>
    <t>дерево</t>
  </si>
  <si>
    <t>И: Назови слова по образцу: кукла из бумаги - она бумажная</t>
  </si>
  <si>
    <t>шляпка из соломы</t>
  </si>
  <si>
    <t>варенье из клубники</t>
  </si>
  <si>
    <t>лист клена</t>
  </si>
  <si>
    <t>лист осины</t>
  </si>
  <si>
    <t>шишка ели</t>
  </si>
  <si>
    <t>горка из льда</t>
  </si>
  <si>
    <t>И: Назови слова по образцу: за хитрость называют хитрым</t>
  </si>
  <si>
    <t>трусость</t>
  </si>
  <si>
    <t>силу</t>
  </si>
  <si>
    <t>смелость</t>
  </si>
  <si>
    <t>холод</t>
  </si>
  <si>
    <t>за жадность - …</t>
  </si>
  <si>
    <t>если днем мороз, то день - …</t>
  </si>
  <si>
    <t>И: Назови слова по образцу: у собаки лапа собачья</t>
  </si>
  <si>
    <t>у кошки лапа</t>
  </si>
  <si>
    <t>у медведя лапа</t>
  </si>
  <si>
    <t>у волка лапа</t>
  </si>
  <si>
    <t>у льва лапа</t>
  </si>
  <si>
    <t>у лисы лапа</t>
  </si>
  <si>
    <t>у зайца лапа</t>
  </si>
  <si>
    <t>у белки лапа</t>
  </si>
  <si>
    <t>у орла гнездо</t>
  </si>
  <si>
    <t>у птицы клюв</t>
  </si>
  <si>
    <t>у охотника ружье</t>
  </si>
  <si>
    <t>И: Выполни задания. Ответь на вопросы</t>
  </si>
  <si>
    <t>Покажи карандашом ключ</t>
  </si>
  <si>
    <t>Покажи карандаш ключом</t>
  </si>
  <si>
    <t>Нарисуй круг под крестом</t>
  </si>
  <si>
    <t>Нарисуй крест под кругом</t>
  </si>
  <si>
    <t>Скажи, что верно: весна перед летом или лето перед весной</t>
  </si>
  <si>
    <t>Ваня выше Пети. Кто ниже ростом?</t>
  </si>
  <si>
    <t>Саша старше Коли. Кто младше?</t>
  </si>
  <si>
    <t>Охотник бежит за собакой. Кто впереди?</t>
  </si>
  <si>
    <t>Папа прочел газету после того, как позавтракал. Что папа сделал сначала?</t>
  </si>
  <si>
    <t xml:space="preserve">Лена ближе Кати. Кто дальше? </t>
  </si>
  <si>
    <t>2. Составление рассказа по серии сюжетных картинок</t>
  </si>
  <si>
    <t>2. Пересказ прослушанного текста</t>
  </si>
  <si>
    <t>И: Слушай рассказ, запоминай и приготовься пересказывать (Текст "Горошины")</t>
  </si>
  <si>
    <t>Ф.И., класс</t>
  </si>
  <si>
    <t>Ф.И, класс</t>
  </si>
  <si>
    <t>ба-па / па-ба</t>
  </si>
  <si>
    <t>са-за / за-са</t>
  </si>
  <si>
    <t>жа-ша / ша-жа</t>
  </si>
  <si>
    <t>са-ша / ша-са</t>
  </si>
  <si>
    <t>ла-ра / ра-ла</t>
  </si>
  <si>
    <t>ма-на-ма / на-на-ма</t>
  </si>
  <si>
    <t>да-та-да / та-да-та</t>
  </si>
  <si>
    <t xml:space="preserve">га-ка-га / ка-га-ка </t>
  </si>
  <si>
    <t>за-са-за / са-за-са</t>
  </si>
  <si>
    <t>жа-ша-жа / ша-жа-ша</t>
  </si>
  <si>
    <t>са-ша-са / ша-са-ша</t>
  </si>
  <si>
    <t>ца-са-ца / са-ца-са</t>
  </si>
  <si>
    <t>ча-тя-ча / тя-ча-тя</t>
  </si>
  <si>
    <t>ра-ла-ра / ла-ра-ла</t>
  </si>
  <si>
    <t>та-да / та-да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</si>
</sst>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indexed="45"/>
      <name val="Arial"/>
      <family val="2"/>
      <charset val="204"/>
    </font>
    <font>
      <sz val="10"/>
      <color indexed="45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2" fillId="0" borderId="0" xfId="0" applyFont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9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2" borderId="0" xfId="0" applyFill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1" fillId="0" borderId="3" xfId="0" applyNumberFormat="1" applyFont="1" applyFill="1" applyBorder="1" applyAlignment="1" applyProtection="1">
      <alignment horizontal="left" vertical="top"/>
    </xf>
    <xf numFmtId="0" fontId="1" fillId="0" borderId="4" xfId="0" applyNumberFormat="1" applyFont="1" applyFill="1" applyBorder="1" applyAlignment="1" applyProtection="1">
      <alignment horizontal="left" vertical="top"/>
    </xf>
    <xf numFmtId="0" fontId="1" fillId="0" borderId="1" xfId="0" applyFont="1" applyFill="1" applyBorder="1" applyAlignment="1">
      <alignment horizontal="left"/>
    </xf>
    <xf numFmtId="0" fontId="0" fillId="0" borderId="1" xfId="0" applyBorder="1"/>
    <xf numFmtId="0" fontId="8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1" fillId="0" borderId="1" xfId="0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t>Индивидуальный профиль: устная речь</a:t>
            </a:r>
          </a:p>
        </c:rich>
      </c:tx>
      <c:layout>
        <c:manualLayout>
          <c:xMode val="edge"/>
          <c:yMode val="edge"/>
          <c:x val="0.37997295792571384"/>
          <c:y val="3.153161918833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57142857142858"/>
          <c:y val="0.1564631047483018"/>
          <c:w val="0.87142857142857144"/>
          <c:h val="0.47619205792961417"/>
        </c:manualLayout>
      </c:layout>
      <c:lineChart>
        <c:grouping val="standard"/>
        <c:varyColors val="0"/>
        <c:ser>
          <c:idx val="0"/>
          <c:order val="0"/>
          <c:tx>
            <c:strRef>
              <c:f>'Чистый бланк'!$F$238</c:f>
              <c:strCache>
                <c:ptCount val="1"/>
                <c:pt idx="0">
                  <c:v>Ф.И, класс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467566554180718E-2"/>
                  <c:y val="-4.0816554907173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116797900262458E-2"/>
                  <c:y val="-4.0249534982556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76621672290963E-2"/>
                  <c:y val="-4.195024007201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98706411698536E-2"/>
                  <c:y val="-4.5351412990064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22009748781398E-2"/>
                  <c:y val="-5.6689570780189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714285714285732E-2"/>
                  <c:y val="-5.6689570780189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935133108361405E-2"/>
                  <c:y val="-6.0090942622544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98650168728922E-2"/>
                  <c:y val="-6.3492314464898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448068991376038E-2"/>
                  <c:y val="-6.0090942622544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311773528309008E-2"/>
                  <c:y val="1.700685921177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103862017247812E-2"/>
                  <c:y val="1.700685921177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'Чистый бланк'!$E$239:$E$249</c:f>
              <c:strCache>
                <c:ptCount val="9"/>
                <c:pt idx="0">
                  <c:v>Фонем.восп.</c:v>
                </c:pt>
                <c:pt idx="1">
                  <c:v>Артик.мот.</c:v>
                </c:pt>
                <c:pt idx="2">
                  <c:v>Звукопроиз.</c:v>
                </c:pt>
                <c:pt idx="3">
                  <c:v>Слог.стр.сл.</c:v>
                </c:pt>
                <c:pt idx="4">
                  <c:v>Язык.анализ</c:v>
                </c:pt>
                <c:pt idx="5">
                  <c:v>Грамм.строй</c:v>
                </c:pt>
                <c:pt idx="6">
                  <c:v>Словарь</c:v>
                </c:pt>
                <c:pt idx="7">
                  <c:v>Логик-грамм.к.</c:v>
                </c:pt>
                <c:pt idx="8">
                  <c:v>Связн.речь</c:v>
                </c:pt>
              </c:strCache>
            </c:strRef>
          </c:cat>
          <c:val>
            <c:numRef>
              <c:f>'Чистый бланк'!$F$239:$F$249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'Чистый бланк'!$G$238</c:f>
              <c:strCache>
                <c:ptCount val="1"/>
                <c:pt idx="0">
                  <c:v>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strRef>
              <c:f>'Чистый бланк'!$E$239:$E$249</c:f>
              <c:strCache>
                <c:ptCount val="9"/>
                <c:pt idx="0">
                  <c:v>Фонем.восп.</c:v>
                </c:pt>
                <c:pt idx="1">
                  <c:v>Артик.мот.</c:v>
                </c:pt>
                <c:pt idx="2">
                  <c:v>Звукопроиз.</c:v>
                </c:pt>
                <c:pt idx="3">
                  <c:v>Слог.стр.сл.</c:v>
                </c:pt>
                <c:pt idx="4">
                  <c:v>Язык.анализ</c:v>
                </c:pt>
                <c:pt idx="5">
                  <c:v>Грамм.строй</c:v>
                </c:pt>
                <c:pt idx="6">
                  <c:v>Словарь</c:v>
                </c:pt>
                <c:pt idx="7">
                  <c:v>Логик-грамм.к.</c:v>
                </c:pt>
                <c:pt idx="8">
                  <c:v>Связн.речь</c:v>
                </c:pt>
              </c:strCache>
            </c:strRef>
          </c:cat>
          <c:val>
            <c:numRef>
              <c:f>'Чистый бланк'!$G$239:$G$249</c:f>
              <c:numCache>
                <c:formatCode>General</c:formatCode>
                <c:ptCount val="1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9872"/>
        <c:axId val="37427968"/>
      </c:lineChart>
      <c:catAx>
        <c:axId val="37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42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79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99872"/>
        <c:crosses val="autoZero"/>
        <c:crossBetween val="between"/>
      </c:valAx>
      <c:spPr>
        <a:pattFill prst="pct30">
          <a:fgClr>
            <a:srgbClr val="CCFFFF"/>
          </a:fgClr>
          <a:bgClr>
            <a:srgbClr val="FFFFFF"/>
          </a:bgClr>
        </a:pattFill>
        <a:ln w="12700">
          <a:solidFill>
            <a:srgbClr val="99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250002840554024"/>
          <c:y val="0.88435659501372388"/>
          <c:w val="0.71785719966822326"/>
          <c:h val="0.979595067778998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t>Индивидуальный профиль: устная речь</a:t>
            </a:r>
          </a:p>
        </c:rich>
      </c:tx>
      <c:layout>
        <c:manualLayout>
          <c:xMode val="edge"/>
          <c:yMode val="edge"/>
          <c:x val="0.34510251812582832"/>
          <c:y val="3.33334919237814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7170291832333"/>
          <c:y val="0.15646294213223344"/>
          <c:w val="0.85892857142857137"/>
          <c:h val="0.52855849212201944"/>
        </c:manualLayout>
      </c:layout>
      <c:lineChart>
        <c:grouping val="standard"/>
        <c:varyColors val="0"/>
        <c:ser>
          <c:idx val="0"/>
          <c:order val="0"/>
          <c:tx>
            <c:strRef>
              <c:f>Образец!$F$239</c:f>
              <c:strCache>
                <c:ptCount val="1"/>
                <c:pt idx="0">
                  <c:v>Ф.И., класс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467566554180718E-2"/>
                  <c:y val="-4.0816554907173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116797900262458E-2"/>
                  <c:y val="-4.0249534982556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76621672290963E-2"/>
                  <c:y val="-4.195024007201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98706411698536E-2"/>
                  <c:y val="-4.5351412990064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064866891638541E-2"/>
                  <c:y val="-9.637218954968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142857142857098E-2"/>
                  <c:y val="-6.2018378043190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220847394075766E-2"/>
                  <c:y val="-9.2290590791035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65579302587173E-2"/>
                  <c:y val="-7.596392015899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931758530183679E-2"/>
                  <c:y val="-7.7097801834316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230596175478075E-2"/>
                  <c:y val="1.700685921177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672103487064151E-2"/>
                  <c:y val="1.700685921177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Образец!$E$241:$E$250</c:f>
              <c:strCache>
                <c:ptCount val="8"/>
                <c:pt idx="0">
                  <c:v>Артик.мот.</c:v>
                </c:pt>
                <c:pt idx="1">
                  <c:v>Звукопроиз.</c:v>
                </c:pt>
                <c:pt idx="2">
                  <c:v>Слог.стр.сл.</c:v>
                </c:pt>
                <c:pt idx="3">
                  <c:v>Язык.анализ</c:v>
                </c:pt>
                <c:pt idx="4">
                  <c:v>Грамм.строй</c:v>
                </c:pt>
                <c:pt idx="5">
                  <c:v>Словарь</c:v>
                </c:pt>
                <c:pt idx="6">
                  <c:v>Логик-грамм.к.</c:v>
                </c:pt>
                <c:pt idx="7">
                  <c:v>Связн.речь</c:v>
                </c:pt>
              </c:strCache>
            </c:strRef>
          </c:cat>
          <c:val>
            <c:numRef>
              <c:f>Образец!$F$241:$F$250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Образец!$G$239</c:f>
              <c:strCache>
                <c:ptCount val="1"/>
                <c:pt idx="0">
                  <c:v>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strRef>
              <c:f>Образец!$E$241:$E$250</c:f>
              <c:strCache>
                <c:ptCount val="8"/>
                <c:pt idx="0">
                  <c:v>Артик.мот.</c:v>
                </c:pt>
                <c:pt idx="1">
                  <c:v>Звукопроиз.</c:v>
                </c:pt>
                <c:pt idx="2">
                  <c:v>Слог.стр.сл.</c:v>
                </c:pt>
                <c:pt idx="3">
                  <c:v>Язык.анализ</c:v>
                </c:pt>
                <c:pt idx="4">
                  <c:v>Грамм.строй</c:v>
                </c:pt>
                <c:pt idx="5">
                  <c:v>Словарь</c:v>
                </c:pt>
                <c:pt idx="6">
                  <c:v>Логик-грамм.к.</c:v>
                </c:pt>
                <c:pt idx="7">
                  <c:v>Связн.речь</c:v>
                </c:pt>
              </c:strCache>
            </c:strRef>
          </c:cat>
          <c:val>
            <c:numRef>
              <c:f>Образец!$G$241:$G$250</c:f>
              <c:numCache>
                <c:formatCode>General</c:formatCode>
                <c:ptCount val="1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79200"/>
        <c:axId val="37426240"/>
      </c:lineChart>
      <c:catAx>
        <c:axId val="769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42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624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979200"/>
        <c:crosses val="autoZero"/>
        <c:crossBetween val="between"/>
      </c:valAx>
      <c:spPr>
        <a:pattFill prst="pct30">
          <a:fgClr>
            <a:srgbClr val="CCFFFF"/>
          </a:fgClr>
          <a:bgClr>
            <a:srgbClr val="FFFFFF"/>
          </a:bgClr>
        </a:pattFill>
        <a:ln w="12700">
          <a:solidFill>
            <a:srgbClr val="99CC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071424859021334"/>
          <c:y val="0.88435647960923314"/>
          <c:w val="0.71607143785244665"/>
          <c:h val="0.979594801405111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255</xdr:row>
      <xdr:rowOff>152400</xdr:rowOff>
    </xdr:from>
    <xdr:to>
      <xdr:col>6</xdr:col>
      <xdr:colOff>1123950</xdr:colOff>
      <xdr:row>281</xdr:row>
      <xdr:rowOff>104775</xdr:rowOff>
    </xdr:to>
    <xdr:graphicFrame macro="">
      <xdr:nvGraphicFramePr>
        <xdr:cNvPr id="317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254</xdr:row>
      <xdr:rowOff>95250</xdr:rowOff>
    </xdr:from>
    <xdr:to>
      <xdr:col>6</xdr:col>
      <xdr:colOff>800100</xdr:colOff>
      <xdr:row>274</xdr:row>
      <xdr:rowOff>9525</xdr:rowOff>
    </xdr:to>
    <xdr:graphicFrame macro="">
      <xdr:nvGraphicFramePr>
        <xdr:cNvPr id="358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255"/>
  <sheetViews>
    <sheetView view="pageBreakPreview" topLeftCell="A111" zoomScaleNormal="100" zoomScaleSheetLayoutView="100" workbookViewId="0">
      <selection activeCell="B255" sqref="B255"/>
    </sheetView>
  </sheetViews>
  <sheetFormatPr defaultRowHeight="12.75" x14ac:dyDescent="0.2"/>
  <cols>
    <col min="1" max="1" width="56.7109375" style="7" customWidth="1"/>
    <col min="2" max="2" width="12" style="7" customWidth="1"/>
    <col min="3" max="3" width="10.5703125" style="7" customWidth="1"/>
    <col min="4" max="4" width="10.85546875" style="29" bestFit="1" customWidth="1"/>
    <col min="5" max="5" width="13.85546875" style="2" bestFit="1" customWidth="1"/>
    <col min="6" max="6" width="16.140625" style="8" customWidth="1"/>
    <col min="7" max="7" width="19.5703125" style="37" customWidth="1"/>
  </cols>
  <sheetData>
    <row r="1" spans="1:7" x14ac:dyDescent="0.2">
      <c r="A1" s="39" t="s">
        <v>123</v>
      </c>
      <c r="B1" s="39"/>
      <c r="C1" s="39"/>
      <c r="D1" s="39"/>
      <c r="E1" s="39"/>
      <c r="F1" s="39"/>
      <c r="G1" s="39"/>
    </row>
    <row r="2" spans="1:7" x14ac:dyDescent="0.2">
      <c r="A2" s="46" t="s">
        <v>67</v>
      </c>
      <c r="B2" s="46"/>
      <c r="C2" s="46"/>
      <c r="D2" s="46"/>
      <c r="E2" s="46"/>
      <c r="F2" s="46"/>
      <c r="G2" s="46"/>
    </row>
    <row r="3" spans="1:7" s="1" customFormat="1" x14ac:dyDescent="0.2">
      <c r="A3" s="50" t="s">
        <v>80</v>
      </c>
      <c r="B3" s="50"/>
      <c r="C3" s="50"/>
      <c r="D3" s="50"/>
      <c r="E3" s="50"/>
      <c r="F3" s="50"/>
      <c r="G3" s="50"/>
    </row>
    <row r="4" spans="1:7" x14ac:dyDescent="0.2">
      <c r="A4" s="47" t="s">
        <v>32</v>
      </c>
      <c r="B4" s="47"/>
      <c r="C4" s="47"/>
      <c r="D4" s="10" t="s">
        <v>30</v>
      </c>
      <c r="E4" s="11" t="s">
        <v>218</v>
      </c>
      <c r="F4" s="9"/>
      <c r="G4" s="30"/>
    </row>
    <row r="5" spans="1:7" x14ac:dyDescent="0.2">
      <c r="A5" s="41" t="s">
        <v>219</v>
      </c>
      <c r="B5" s="41"/>
      <c r="C5" s="41"/>
      <c r="D5" s="14" t="s">
        <v>70</v>
      </c>
      <c r="E5" s="9">
        <v>1</v>
      </c>
      <c r="F5" s="9"/>
      <c r="G5" s="30"/>
    </row>
    <row r="6" spans="1:7" x14ac:dyDescent="0.2">
      <c r="A6" s="41" t="s">
        <v>220</v>
      </c>
      <c r="B6" s="41"/>
      <c r="C6" s="41"/>
      <c r="D6" s="14" t="s">
        <v>70</v>
      </c>
      <c r="E6" s="9">
        <v>1</v>
      </c>
      <c r="F6" s="9"/>
      <c r="G6" s="30"/>
    </row>
    <row r="7" spans="1:7" x14ac:dyDescent="0.2">
      <c r="A7" s="41" t="s">
        <v>233</v>
      </c>
      <c r="B7" s="41"/>
      <c r="C7" s="41"/>
      <c r="D7" s="14" t="s">
        <v>70</v>
      </c>
      <c r="E7" s="9">
        <v>1</v>
      </c>
      <c r="F7" s="9"/>
      <c r="G7" s="30"/>
    </row>
    <row r="8" spans="1:7" x14ac:dyDescent="0.2">
      <c r="A8" s="41" t="s">
        <v>221</v>
      </c>
      <c r="B8" s="41"/>
      <c r="C8" s="41"/>
      <c r="D8" s="14" t="s">
        <v>70</v>
      </c>
      <c r="E8" s="9">
        <v>1</v>
      </c>
      <c r="F8" s="9"/>
      <c r="G8" s="30"/>
    </row>
    <row r="9" spans="1:7" x14ac:dyDescent="0.2">
      <c r="A9" s="42" t="s">
        <v>222</v>
      </c>
      <c r="B9" s="43"/>
      <c r="C9" s="44"/>
      <c r="D9" s="14" t="s">
        <v>70</v>
      </c>
      <c r="E9" s="9">
        <v>1</v>
      </c>
      <c r="F9" s="9"/>
      <c r="G9" s="30"/>
    </row>
    <row r="10" spans="1:7" x14ac:dyDescent="0.2">
      <c r="A10" s="42" t="s">
        <v>223</v>
      </c>
      <c r="B10" s="43"/>
      <c r="C10" s="44"/>
      <c r="D10" s="14" t="s">
        <v>70</v>
      </c>
      <c r="E10" s="9">
        <v>1</v>
      </c>
      <c r="F10" s="9"/>
      <c r="G10" s="30"/>
    </row>
    <row r="11" spans="1:7" x14ac:dyDescent="0.2">
      <c r="A11" s="41" t="s">
        <v>224</v>
      </c>
      <c r="B11" s="41"/>
      <c r="C11" s="41"/>
      <c r="D11" s="14" t="s">
        <v>70</v>
      </c>
      <c r="E11" s="9">
        <v>1</v>
      </c>
      <c r="F11" s="9"/>
      <c r="G11" s="30"/>
    </row>
    <row r="12" spans="1:7" x14ac:dyDescent="0.2">
      <c r="A12" s="41" t="s">
        <v>225</v>
      </c>
      <c r="B12" s="41"/>
      <c r="C12" s="41"/>
      <c r="D12" s="14" t="s">
        <v>70</v>
      </c>
      <c r="E12" s="9">
        <v>1</v>
      </c>
      <c r="F12" s="9"/>
      <c r="G12" s="30"/>
    </row>
    <row r="13" spans="1:7" x14ac:dyDescent="0.2">
      <c r="A13" s="41" t="s">
        <v>226</v>
      </c>
      <c r="B13" s="41"/>
      <c r="C13" s="41"/>
      <c r="D13" s="14" t="s">
        <v>70</v>
      </c>
      <c r="E13" s="9">
        <v>1</v>
      </c>
      <c r="F13" s="9"/>
      <c r="G13" s="30"/>
    </row>
    <row r="14" spans="1:7" x14ac:dyDescent="0.2">
      <c r="A14" s="41" t="s">
        <v>227</v>
      </c>
      <c r="B14" s="41"/>
      <c r="C14" s="41"/>
      <c r="D14" s="14" t="s">
        <v>70</v>
      </c>
      <c r="E14" s="9">
        <v>1</v>
      </c>
      <c r="F14" s="9"/>
      <c r="G14" s="30"/>
    </row>
    <row r="15" spans="1:7" x14ac:dyDescent="0.2">
      <c r="A15" s="41" t="s">
        <v>228</v>
      </c>
      <c r="B15" s="41"/>
      <c r="C15" s="41"/>
      <c r="D15" s="14" t="s">
        <v>70</v>
      </c>
      <c r="E15" s="9">
        <v>1</v>
      </c>
      <c r="F15" s="9"/>
      <c r="G15" s="30"/>
    </row>
    <row r="16" spans="1:7" x14ac:dyDescent="0.2">
      <c r="A16" s="41" t="s">
        <v>229</v>
      </c>
      <c r="B16" s="41"/>
      <c r="C16" s="41"/>
      <c r="D16" s="14" t="s">
        <v>70</v>
      </c>
      <c r="E16" s="9">
        <v>1</v>
      </c>
      <c r="F16" s="9"/>
      <c r="G16" s="30"/>
    </row>
    <row r="17" spans="1:7" x14ac:dyDescent="0.2">
      <c r="A17" s="41" t="s">
        <v>230</v>
      </c>
      <c r="B17" s="41"/>
      <c r="C17" s="41"/>
      <c r="D17" s="14" t="s">
        <v>70</v>
      </c>
      <c r="E17" s="9">
        <v>1</v>
      </c>
      <c r="F17" s="9"/>
      <c r="G17" s="30"/>
    </row>
    <row r="18" spans="1:7" x14ac:dyDescent="0.2">
      <c r="A18" s="41" t="s">
        <v>231</v>
      </c>
      <c r="B18" s="41"/>
      <c r="C18" s="41"/>
      <c r="D18" s="14" t="s">
        <v>70</v>
      </c>
      <c r="E18" s="9">
        <v>1</v>
      </c>
      <c r="F18" s="9"/>
      <c r="G18" s="30"/>
    </row>
    <row r="19" spans="1:7" x14ac:dyDescent="0.2">
      <c r="A19" s="51" t="s">
        <v>232</v>
      </c>
      <c r="B19" s="51"/>
      <c r="C19" s="51"/>
      <c r="D19" s="14" t="s">
        <v>70</v>
      </c>
      <c r="E19" s="9">
        <v>1</v>
      </c>
      <c r="F19" s="9"/>
      <c r="G19" s="30"/>
    </row>
    <row r="20" spans="1:7" ht="25.5" x14ac:dyDescent="0.2">
      <c r="A20" s="45" t="s">
        <v>0</v>
      </c>
      <c r="B20" s="45"/>
      <c r="C20" s="45"/>
      <c r="D20" s="10" t="s">
        <v>29</v>
      </c>
      <c r="E20" s="9">
        <f>SUM(E5:E19)</f>
        <v>15</v>
      </c>
      <c r="F20" s="9"/>
      <c r="G20" s="31" t="s">
        <v>108</v>
      </c>
    </row>
    <row r="21" spans="1:7" s="1" customFormat="1" x14ac:dyDescent="0.2">
      <c r="A21" s="50" t="s">
        <v>79</v>
      </c>
      <c r="B21" s="50"/>
      <c r="C21" s="50"/>
      <c r="D21" s="50"/>
      <c r="E21" s="50"/>
      <c r="F21" s="50"/>
      <c r="G21" s="50"/>
    </row>
    <row r="22" spans="1:7" x14ac:dyDescent="0.2">
      <c r="A22" s="47" t="s">
        <v>136</v>
      </c>
      <c r="B22" s="47"/>
      <c r="C22" s="47"/>
      <c r="D22" s="10" t="s">
        <v>30</v>
      </c>
      <c r="E22" s="12"/>
      <c r="F22" s="9"/>
      <c r="G22" s="30"/>
    </row>
    <row r="23" spans="1:7" x14ac:dyDescent="0.2">
      <c r="A23" s="38" t="s">
        <v>68</v>
      </c>
      <c r="B23" s="38"/>
      <c r="C23" s="38"/>
      <c r="D23" s="14" t="s">
        <v>70</v>
      </c>
      <c r="E23" s="9">
        <v>1</v>
      </c>
      <c r="F23" s="9"/>
      <c r="G23" s="30"/>
    </row>
    <row r="24" spans="1:7" x14ac:dyDescent="0.2">
      <c r="A24" s="38" t="s">
        <v>141</v>
      </c>
      <c r="B24" s="38"/>
      <c r="C24" s="38"/>
      <c r="D24" s="14" t="s">
        <v>70</v>
      </c>
      <c r="E24" s="9">
        <v>1</v>
      </c>
      <c r="F24" s="9"/>
      <c r="G24" s="30"/>
    </row>
    <row r="25" spans="1:7" x14ac:dyDescent="0.2">
      <c r="A25" s="38" t="s">
        <v>137</v>
      </c>
      <c r="B25" s="38"/>
      <c r="C25" s="38"/>
      <c r="D25" s="14" t="s">
        <v>70</v>
      </c>
      <c r="E25" s="9">
        <v>1</v>
      </c>
      <c r="F25" s="9"/>
      <c r="G25" s="30"/>
    </row>
    <row r="26" spans="1:7" x14ac:dyDescent="0.2">
      <c r="A26" s="38" t="s">
        <v>138</v>
      </c>
      <c r="B26" s="38"/>
      <c r="C26" s="38"/>
      <c r="D26" s="14" t="s">
        <v>70</v>
      </c>
      <c r="E26" s="9">
        <v>1</v>
      </c>
      <c r="F26" s="9"/>
      <c r="G26" s="30"/>
    </row>
    <row r="27" spans="1:7" x14ac:dyDescent="0.2">
      <c r="A27" s="45" t="s">
        <v>139</v>
      </c>
      <c r="B27" s="45"/>
      <c r="C27" s="45"/>
      <c r="D27" s="14" t="s">
        <v>70</v>
      </c>
      <c r="E27" s="9">
        <v>1</v>
      </c>
      <c r="F27" s="9"/>
      <c r="G27" s="30"/>
    </row>
    <row r="28" spans="1:7" x14ac:dyDescent="0.2">
      <c r="A28" s="38" t="s">
        <v>144</v>
      </c>
      <c r="B28" s="38"/>
      <c r="C28" s="38"/>
      <c r="D28" s="14" t="s">
        <v>70</v>
      </c>
      <c r="E28" s="9">
        <v>1</v>
      </c>
      <c r="F28" s="9"/>
      <c r="G28" s="30"/>
    </row>
    <row r="29" spans="1:7" x14ac:dyDescent="0.2">
      <c r="A29" s="38" t="s">
        <v>140</v>
      </c>
      <c r="B29" s="38"/>
      <c r="C29" s="38"/>
      <c r="D29" s="14" t="s">
        <v>70</v>
      </c>
      <c r="E29" s="9">
        <v>1</v>
      </c>
      <c r="F29" s="9"/>
      <c r="G29" s="30"/>
    </row>
    <row r="30" spans="1:7" x14ac:dyDescent="0.2">
      <c r="A30" s="38" t="s">
        <v>142</v>
      </c>
      <c r="B30" s="38"/>
      <c r="C30" s="38"/>
      <c r="D30" s="14" t="s">
        <v>70</v>
      </c>
      <c r="E30" s="9">
        <v>1</v>
      </c>
      <c r="F30" s="9"/>
      <c r="G30" s="30"/>
    </row>
    <row r="31" spans="1:7" x14ac:dyDescent="0.2">
      <c r="A31" s="38" t="s">
        <v>143</v>
      </c>
      <c r="B31" s="38"/>
      <c r="C31" s="38"/>
      <c r="D31" s="14" t="s">
        <v>70</v>
      </c>
      <c r="E31" s="9">
        <v>1</v>
      </c>
      <c r="F31" s="9"/>
      <c r="G31" s="32"/>
    </row>
    <row r="32" spans="1:7" x14ac:dyDescent="0.2">
      <c r="A32" s="38" t="s">
        <v>145</v>
      </c>
      <c r="B32" s="38"/>
      <c r="C32" s="38"/>
      <c r="D32" s="14" t="s">
        <v>70</v>
      </c>
      <c r="E32" s="9">
        <v>1</v>
      </c>
      <c r="F32" s="9"/>
      <c r="G32" s="30"/>
    </row>
    <row r="33" spans="1:7" ht="38.25" x14ac:dyDescent="0.2">
      <c r="A33" s="45" t="s">
        <v>0</v>
      </c>
      <c r="B33" s="45"/>
      <c r="C33" s="45"/>
      <c r="D33" s="10" t="s">
        <v>69</v>
      </c>
      <c r="E33" s="9">
        <f>SUM(E23:E32)</f>
        <v>10</v>
      </c>
      <c r="F33" s="9"/>
      <c r="G33" s="32" t="s">
        <v>79</v>
      </c>
    </row>
    <row r="34" spans="1:7" x14ac:dyDescent="0.2">
      <c r="A34" s="46" t="s">
        <v>78</v>
      </c>
      <c r="B34" s="46"/>
      <c r="C34" s="46"/>
      <c r="D34" s="46"/>
      <c r="E34" s="46"/>
      <c r="F34" s="46"/>
      <c r="G34" s="46"/>
    </row>
    <row r="35" spans="1:7" x14ac:dyDescent="0.2">
      <c r="A35" s="47" t="s">
        <v>146</v>
      </c>
      <c r="B35" s="47"/>
      <c r="C35" s="47"/>
      <c r="D35" s="10" t="s">
        <v>30</v>
      </c>
      <c r="E35" s="9"/>
      <c r="F35" s="9"/>
      <c r="G35" s="30"/>
    </row>
    <row r="36" spans="1:7" x14ac:dyDescent="0.2">
      <c r="A36" s="51" t="s">
        <v>74</v>
      </c>
      <c r="B36" s="51"/>
      <c r="C36" s="51"/>
      <c r="D36" s="14" t="s">
        <v>71</v>
      </c>
      <c r="E36" s="9">
        <v>3</v>
      </c>
      <c r="F36" s="9"/>
      <c r="G36" s="30"/>
    </row>
    <row r="37" spans="1:7" x14ac:dyDescent="0.2">
      <c r="A37" s="41" t="s">
        <v>72</v>
      </c>
      <c r="B37" s="41"/>
      <c r="C37" s="41"/>
      <c r="D37" s="14"/>
      <c r="E37" s="9"/>
      <c r="F37" s="9"/>
      <c r="G37" s="30"/>
    </row>
    <row r="38" spans="1:7" x14ac:dyDescent="0.2">
      <c r="A38" s="41" t="s">
        <v>75</v>
      </c>
      <c r="B38" s="41"/>
      <c r="C38" s="41"/>
      <c r="D38" s="14" t="s">
        <v>71</v>
      </c>
      <c r="E38" s="9">
        <v>3</v>
      </c>
      <c r="F38" s="9"/>
      <c r="G38" s="30"/>
    </row>
    <row r="39" spans="1:7" x14ac:dyDescent="0.2">
      <c r="A39" s="41" t="s">
        <v>73</v>
      </c>
      <c r="B39" s="41"/>
      <c r="C39" s="41"/>
      <c r="D39" s="14"/>
      <c r="E39" s="9"/>
      <c r="F39" s="9"/>
      <c r="G39" s="30"/>
    </row>
    <row r="40" spans="1:7" x14ac:dyDescent="0.2">
      <c r="A40" s="41" t="s">
        <v>76</v>
      </c>
      <c r="B40" s="41"/>
      <c r="C40" s="41"/>
      <c r="D40" s="14" t="s">
        <v>71</v>
      </c>
      <c r="E40" s="9">
        <v>3</v>
      </c>
      <c r="F40" s="9"/>
      <c r="G40" s="30"/>
    </row>
    <row r="41" spans="1:7" x14ac:dyDescent="0.2">
      <c r="A41" s="41" t="s">
        <v>77</v>
      </c>
      <c r="B41" s="41"/>
      <c r="C41" s="41"/>
      <c r="D41" s="14" t="s">
        <v>71</v>
      </c>
      <c r="E41" s="9">
        <v>3</v>
      </c>
      <c r="F41" s="9"/>
      <c r="G41" s="30"/>
    </row>
    <row r="42" spans="1:7" x14ac:dyDescent="0.2">
      <c r="A42" s="51" t="s">
        <v>147</v>
      </c>
      <c r="B42" s="51"/>
      <c r="C42" s="51"/>
      <c r="D42" s="14" t="s">
        <v>71</v>
      </c>
      <c r="E42" s="9">
        <v>3</v>
      </c>
      <c r="F42" s="9"/>
      <c r="G42" s="30"/>
    </row>
    <row r="43" spans="1:7" ht="38.25" x14ac:dyDescent="0.2">
      <c r="A43" s="45" t="s">
        <v>0</v>
      </c>
      <c r="B43" s="45"/>
      <c r="C43" s="45"/>
      <c r="D43" s="10" t="s">
        <v>29</v>
      </c>
      <c r="E43" s="9">
        <f>SUM(E36:E42)</f>
        <v>15</v>
      </c>
      <c r="F43" s="9"/>
      <c r="G43" s="32" t="s">
        <v>78</v>
      </c>
    </row>
    <row r="44" spans="1:7" x14ac:dyDescent="0.2">
      <c r="A44" s="46" t="s">
        <v>81</v>
      </c>
      <c r="B44" s="46"/>
      <c r="C44" s="46"/>
      <c r="D44" s="46"/>
      <c r="E44" s="46"/>
      <c r="F44" s="46"/>
      <c r="G44" s="46"/>
    </row>
    <row r="45" spans="1:7" s="5" customFormat="1" x14ac:dyDescent="0.2">
      <c r="A45" s="47" t="s">
        <v>146</v>
      </c>
      <c r="B45" s="47"/>
      <c r="C45" s="47"/>
      <c r="D45" s="10" t="s">
        <v>30</v>
      </c>
      <c r="E45" s="9"/>
      <c r="F45" s="9"/>
      <c r="G45" s="30"/>
    </row>
    <row r="46" spans="1:7" s="5" customFormat="1" x14ac:dyDescent="0.2">
      <c r="A46" s="41" t="s">
        <v>2</v>
      </c>
      <c r="B46" s="41"/>
      <c r="C46" s="41"/>
      <c r="D46" s="14" t="s">
        <v>70</v>
      </c>
      <c r="E46" s="9">
        <v>1</v>
      </c>
      <c r="F46" s="9"/>
      <c r="G46" s="30"/>
    </row>
    <row r="47" spans="1:7" s="5" customFormat="1" x14ac:dyDescent="0.2">
      <c r="A47" s="41" t="s">
        <v>3</v>
      </c>
      <c r="B47" s="41"/>
      <c r="C47" s="41"/>
      <c r="D47" s="14" t="s">
        <v>70</v>
      </c>
      <c r="E47" s="9">
        <v>1</v>
      </c>
      <c r="F47" s="9"/>
      <c r="G47" s="30"/>
    </row>
    <row r="48" spans="1:7" s="5" customFormat="1" x14ac:dyDescent="0.2">
      <c r="A48" s="41" t="s">
        <v>4</v>
      </c>
      <c r="B48" s="41"/>
      <c r="C48" s="41"/>
      <c r="D48" s="14" t="s">
        <v>70</v>
      </c>
      <c r="E48" s="9">
        <v>1</v>
      </c>
      <c r="F48" s="9"/>
      <c r="G48" s="30"/>
    </row>
    <row r="49" spans="1:7" s="5" customFormat="1" x14ac:dyDescent="0.2">
      <c r="A49" s="41" t="s">
        <v>5</v>
      </c>
      <c r="B49" s="41"/>
      <c r="C49" s="41"/>
      <c r="D49" s="14" t="s">
        <v>70</v>
      </c>
      <c r="E49" s="9">
        <v>1</v>
      </c>
      <c r="F49" s="9"/>
      <c r="G49" s="30"/>
    </row>
    <row r="50" spans="1:7" s="5" customFormat="1" x14ac:dyDescent="0.2">
      <c r="A50" s="41" t="s">
        <v>6</v>
      </c>
      <c r="B50" s="41"/>
      <c r="C50" s="41"/>
      <c r="D50" s="14" t="s">
        <v>70</v>
      </c>
      <c r="E50" s="9">
        <v>1</v>
      </c>
      <c r="F50" s="9"/>
      <c r="G50" s="30"/>
    </row>
    <row r="51" spans="1:7" s="5" customFormat="1" x14ac:dyDescent="0.2">
      <c r="A51" s="41" t="s">
        <v>7</v>
      </c>
      <c r="B51" s="41"/>
      <c r="C51" s="41"/>
      <c r="D51" s="14" t="s">
        <v>70</v>
      </c>
      <c r="E51" s="9">
        <v>1</v>
      </c>
      <c r="F51" s="9"/>
      <c r="G51" s="30"/>
    </row>
    <row r="52" spans="1:7" s="5" customFormat="1" x14ac:dyDescent="0.2">
      <c r="A52" s="41" t="s">
        <v>8</v>
      </c>
      <c r="B52" s="41"/>
      <c r="C52" s="41"/>
      <c r="D52" s="14" t="s">
        <v>70</v>
      </c>
      <c r="E52" s="9">
        <v>1</v>
      </c>
      <c r="F52" s="9"/>
      <c r="G52" s="30"/>
    </row>
    <row r="53" spans="1:7" s="5" customFormat="1" x14ac:dyDescent="0.2">
      <c r="A53" s="41" t="s">
        <v>9</v>
      </c>
      <c r="B53" s="41"/>
      <c r="C53" s="41"/>
      <c r="D53" s="14" t="s">
        <v>70</v>
      </c>
      <c r="E53" s="9">
        <v>1</v>
      </c>
      <c r="F53" s="9"/>
      <c r="G53" s="30"/>
    </row>
    <row r="54" spans="1:7" s="5" customFormat="1" x14ac:dyDescent="0.2">
      <c r="A54" s="41" t="s">
        <v>10</v>
      </c>
      <c r="B54" s="41"/>
      <c r="C54" s="41"/>
      <c r="D54" s="14" t="s">
        <v>70</v>
      </c>
      <c r="E54" s="9">
        <v>1</v>
      </c>
      <c r="F54" s="9"/>
      <c r="G54" s="30"/>
    </row>
    <row r="55" spans="1:7" s="5" customFormat="1" x14ac:dyDescent="0.2">
      <c r="A55" s="41" t="s">
        <v>11</v>
      </c>
      <c r="B55" s="41"/>
      <c r="C55" s="41"/>
      <c r="D55" s="14" t="s">
        <v>70</v>
      </c>
      <c r="E55" s="9">
        <v>1</v>
      </c>
      <c r="F55" s="9"/>
      <c r="G55" s="30"/>
    </row>
    <row r="56" spans="1:7" s="5" customFormat="1" ht="25.5" x14ac:dyDescent="0.2">
      <c r="A56" s="45" t="s">
        <v>0</v>
      </c>
      <c r="B56" s="45"/>
      <c r="C56" s="45"/>
      <c r="D56" s="10" t="s">
        <v>69</v>
      </c>
      <c r="E56" s="9">
        <f>SUM(E46:E55)</f>
        <v>10</v>
      </c>
      <c r="F56" s="9"/>
      <c r="G56" s="32" t="s">
        <v>109</v>
      </c>
    </row>
    <row r="57" spans="1:7" s="3" customFormat="1" x14ac:dyDescent="0.2">
      <c r="A57" s="40" t="s">
        <v>12</v>
      </c>
      <c r="B57" s="40"/>
      <c r="C57" s="40"/>
      <c r="D57" s="27" t="s">
        <v>107</v>
      </c>
      <c r="E57" s="17">
        <f>E20+E33+E43+E56</f>
        <v>50</v>
      </c>
      <c r="F57" s="18"/>
      <c r="G57" s="32"/>
    </row>
    <row r="58" spans="1:7" s="1" customFormat="1" x14ac:dyDescent="0.2">
      <c r="A58" s="50" t="s">
        <v>82</v>
      </c>
      <c r="B58" s="50"/>
      <c r="C58" s="50"/>
      <c r="D58" s="50"/>
      <c r="E58" s="50"/>
      <c r="F58" s="50"/>
      <c r="G58" s="50"/>
    </row>
    <row r="59" spans="1:7" s="4" customFormat="1" x14ac:dyDescent="0.2">
      <c r="A59" s="47" t="s">
        <v>53</v>
      </c>
      <c r="B59" s="47"/>
      <c r="C59" s="47"/>
      <c r="D59" s="10" t="s">
        <v>30</v>
      </c>
      <c r="E59" s="9"/>
      <c r="F59" s="9"/>
      <c r="G59" s="30"/>
    </row>
    <row r="60" spans="1:7" s="4" customFormat="1" x14ac:dyDescent="0.2">
      <c r="A60" s="38" t="s">
        <v>54</v>
      </c>
      <c r="B60" s="38"/>
      <c r="C60" s="38"/>
      <c r="D60" s="14" t="s">
        <v>70</v>
      </c>
      <c r="E60" s="9">
        <v>1</v>
      </c>
      <c r="F60" s="9"/>
      <c r="G60" s="30"/>
    </row>
    <row r="61" spans="1:7" s="4" customFormat="1" x14ac:dyDescent="0.2">
      <c r="A61" s="38" t="s">
        <v>55</v>
      </c>
      <c r="B61" s="38"/>
      <c r="C61" s="38"/>
      <c r="D61" s="14" t="s">
        <v>70</v>
      </c>
      <c r="E61" s="9">
        <v>1</v>
      </c>
      <c r="F61" s="9"/>
      <c r="G61" s="30"/>
    </row>
    <row r="62" spans="1:7" s="4" customFormat="1" x14ac:dyDescent="0.2">
      <c r="A62" s="47" t="s">
        <v>56</v>
      </c>
      <c r="B62" s="47"/>
      <c r="C62" s="47"/>
      <c r="D62" s="14"/>
      <c r="E62" s="9"/>
      <c r="F62" s="9"/>
      <c r="G62" s="30"/>
    </row>
    <row r="63" spans="1:7" s="4" customFormat="1" x14ac:dyDescent="0.2">
      <c r="A63" s="38" t="s">
        <v>57</v>
      </c>
      <c r="B63" s="38"/>
      <c r="C63" s="38"/>
      <c r="D63" s="14" t="s">
        <v>70</v>
      </c>
      <c r="E63" s="9">
        <v>1</v>
      </c>
      <c r="F63" s="9"/>
      <c r="G63" s="30"/>
    </row>
    <row r="64" spans="1:7" s="4" customFormat="1" x14ac:dyDescent="0.2">
      <c r="A64" s="38" t="s">
        <v>58</v>
      </c>
      <c r="B64" s="38"/>
      <c r="C64" s="38"/>
      <c r="D64" s="14" t="s">
        <v>70</v>
      </c>
      <c r="E64" s="9">
        <v>1</v>
      </c>
      <c r="F64" s="9"/>
      <c r="G64" s="30"/>
    </row>
    <row r="65" spans="1:7" s="4" customFormat="1" x14ac:dyDescent="0.2">
      <c r="A65" s="47" t="s">
        <v>59</v>
      </c>
      <c r="B65" s="47"/>
      <c r="C65" s="47"/>
      <c r="D65" s="14"/>
      <c r="E65" s="9"/>
      <c r="F65" s="9"/>
      <c r="G65" s="30"/>
    </row>
    <row r="66" spans="1:7" s="4" customFormat="1" x14ac:dyDescent="0.2">
      <c r="A66" s="38" t="s">
        <v>60</v>
      </c>
      <c r="B66" s="38"/>
      <c r="C66" s="38"/>
      <c r="D66" s="14" t="s">
        <v>70</v>
      </c>
      <c r="E66" s="9">
        <v>1</v>
      </c>
      <c r="F66" s="9"/>
      <c r="G66" s="30"/>
    </row>
    <row r="67" spans="1:7" s="4" customFormat="1" x14ac:dyDescent="0.2">
      <c r="A67" s="38" t="s">
        <v>61</v>
      </c>
      <c r="B67" s="38"/>
      <c r="C67" s="38"/>
      <c r="D67" s="14" t="s">
        <v>70</v>
      </c>
      <c r="E67" s="9">
        <v>1</v>
      </c>
      <c r="F67" s="9"/>
      <c r="G67" s="30"/>
    </row>
    <row r="68" spans="1:7" s="4" customFormat="1" x14ac:dyDescent="0.2">
      <c r="A68" s="38" t="s">
        <v>62</v>
      </c>
      <c r="B68" s="38"/>
      <c r="C68" s="38"/>
      <c r="D68" s="14" t="s">
        <v>70</v>
      </c>
      <c r="E68" s="9">
        <v>1</v>
      </c>
      <c r="F68" s="9"/>
      <c r="G68" s="30"/>
    </row>
    <row r="69" spans="1:7" s="4" customFormat="1" x14ac:dyDescent="0.2">
      <c r="A69" s="47" t="s">
        <v>63</v>
      </c>
      <c r="B69" s="47"/>
      <c r="C69" s="47"/>
      <c r="D69" s="14"/>
      <c r="E69" s="9"/>
      <c r="F69" s="9"/>
      <c r="G69" s="30"/>
    </row>
    <row r="70" spans="1:7" s="4" customFormat="1" x14ac:dyDescent="0.2">
      <c r="A70" s="38" t="s">
        <v>64</v>
      </c>
      <c r="B70" s="38"/>
      <c r="C70" s="38"/>
      <c r="D70" s="14" t="s">
        <v>70</v>
      </c>
      <c r="E70" s="9">
        <v>1</v>
      </c>
      <c r="F70" s="9"/>
      <c r="G70" s="30"/>
    </row>
    <row r="71" spans="1:7" s="4" customFormat="1" x14ac:dyDescent="0.2">
      <c r="A71" s="38" t="s">
        <v>65</v>
      </c>
      <c r="B71" s="38"/>
      <c r="C71" s="38"/>
      <c r="D71" s="14" t="s">
        <v>70</v>
      </c>
      <c r="E71" s="9">
        <v>1</v>
      </c>
      <c r="F71" s="9"/>
      <c r="G71" s="30"/>
    </row>
    <row r="72" spans="1:7" s="4" customFormat="1" x14ac:dyDescent="0.2">
      <c r="A72" s="38" t="s">
        <v>66</v>
      </c>
      <c r="B72" s="38"/>
      <c r="C72" s="38"/>
      <c r="D72" s="14" t="s">
        <v>70</v>
      </c>
      <c r="E72" s="9">
        <v>1</v>
      </c>
      <c r="F72" s="9"/>
      <c r="G72" s="30"/>
    </row>
    <row r="73" spans="1:7" s="5" customFormat="1" ht="38.25" x14ac:dyDescent="0.2">
      <c r="A73" s="48" t="s">
        <v>12</v>
      </c>
      <c r="B73" s="48"/>
      <c r="C73" s="48"/>
      <c r="D73" s="28" t="s">
        <v>69</v>
      </c>
      <c r="E73" s="18">
        <f>SUM(E60:E72)</f>
        <v>10</v>
      </c>
      <c r="F73" s="18"/>
      <c r="G73" s="32" t="s">
        <v>110</v>
      </c>
    </row>
    <row r="74" spans="1:7" x14ac:dyDescent="0.2">
      <c r="A74" s="46" t="s">
        <v>111</v>
      </c>
      <c r="B74" s="46"/>
      <c r="C74" s="46"/>
      <c r="D74" s="46"/>
      <c r="E74" s="46"/>
      <c r="F74" s="46"/>
      <c r="G74" s="46"/>
    </row>
    <row r="75" spans="1:7" s="1" customFormat="1" x14ac:dyDescent="0.2">
      <c r="A75" s="46" t="s">
        <v>86</v>
      </c>
      <c r="B75" s="46"/>
      <c r="C75" s="46"/>
      <c r="D75" s="46"/>
      <c r="E75" s="46"/>
      <c r="F75" s="46"/>
      <c r="G75" s="46"/>
    </row>
    <row r="76" spans="1:7" s="4" customFormat="1" x14ac:dyDescent="0.2">
      <c r="A76" s="47" t="s">
        <v>32</v>
      </c>
      <c r="B76" s="47"/>
      <c r="C76" s="47"/>
      <c r="D76" s="10" t="s">
        <v>30</v>
      </c>
      <c r="E76" s="12"/>
      <c r="F76" s="9"/>
      <c r="G76" s="30"/>
    </row>
    <row r="77" spans="1:7" s="4" customFormat="1" x14ac:dyDescent="0.2">
      <c r="A77" s="45" t="s">
        <v>83</v>
      </c>
      <c r="B77" s="45"/>
      <c r="C77" s="45"/>
      <c r="D77" s="14" t="s">
        <v>70</v>
      </c>
      <c r="E77" s="9">
        <v>1</v>
      </c>
      <c r="F77" s="9"/>
      <c r="G77" s="30"/>
    </row>
    <row r="78" spans="1:7" s="4" customFormat="1" x14ac:dyDescent="0.2">
      <c r="A78" s="45" t="s">
        <v>148</v>
      </c>
      <c r="B78" s="45"/>
      <c r="C78" s="45"/>
      <c r="D78" s="14" t="s">
        <v>70</v>
      </c>
      <c r="E78" s="9">
        <v>1</v>
      </c>
      <c r="F78" s="9"/>
      <c r="G78" s="30"/>
    </row>
    <row r="79" spans="1:7" s="4" customFormat="1" x14ac:dyDescent="0.2">
      <c r="A79" s="45" t="s">
        <v>149</v>
      </c>
      <c r="B79" s="45"/>
      <c r="C79" s="45"/>
      <c r="D79" s="14" t="s">
        <v>70</v>
      </c>
      <c r="E79" s="9">
        <v>1</v>
      </c>
      <c r="F79" s="9"/>
      <c r="G79" s="30"/>
    </row>
    <row r="80" spans="1:7" s="4" customFormat="1" x14ac:dyDescent="0.2">
      <c r="A80" s="51" t="s">
        <v>33</v>
      </c>
      <c r="B80" s="51"/>
      <c r="C80" s="51"/>
      <c r="D80" s="14" t="s">
        <v>70</v>
      </c>
      <c r="E80" s="9">
        <v>1</v>
      </c>
      <c r="F80" s="9"/>
      <c r="G80" s="30"/>
    </row>
    <row r="81" spans="1:7" s="4" customFormat="1" x14ac:dyDescent="0.2">
      <c r="A81" s="45" t="s">
        <v>84</v>
      </c>
      <c r="B81" s="45"/>
      <c r="C81" s="45"/>
      <c r="D81" s="14" t="s">
        <v>70</v>
      </c>
      <c r="E81" s="9">
        <v>1</v>
      </c>
      <c r="F81" s="9"/>
      <c r="G81" s="30"/>
    </row>
    <row r="82" spans="1:7" s="4" customFormat="1" x14ac:dyDescent="0.2">
      <c r="A82" s="51" t="s">
        <v>34</v>
      </c>
      <c r="B82" s="51"/>
      <c r="C82" s="51"/>
      <c r="D82" s="14" t="s">
        <v>70</v>
      </c>
      <c r="E82" s="9">
        <v>1</v>
      </c>
      <c r="F82" s="9"/>
      <c r="G82" s="30"/>
    </row>
    <row r="83" spans="1:7" x14ac:dyDescent="0.2">
      <c r="A83" s="51" t="s">
        <v>35</v>
      </c>
      <c r="B83" s="51"/>
      <c r="C83" s="51"/>
      <c r="D83" s="14" t="s">
        <v>70</v>
      </c>
      <c r="E83" s="9">
        <v>1</v>
      </c>
      <c r="F83" s="9"/>
      <c r="G83" s="30"/>
    </row>
    <row r="84" spans="1:7" s="5" customFormat="1" x14ac:dyDescent="0.2">
      <c r="A84" s="51" t="s">
        <v>85</v>
      </c>
      <c r="B84" s="51"/>
      <c r="C84" s="51"/>
      <c r="D84" s="14" t="s">
        <v>70</v>
      </c>
      <c r="E84" s="9">
        <v>1</v>
      </c>
      <c r="F84" s="9"/>
      <c r="G84" s="30"/>
    </row>
    <row r="85" spans="1:7" s="5" customFormat="1" x14ac:dyDescent="0.2">
      <c r="A85" s="51" t="s">
        <v>36</v>
      </c>
      <c r="B85" s="51"/>
      <c r="C85" s="51"/>
      <c r="D85" s="14" t="s">
        <v>70</v>
      </c>
      <c r="E85" s="9">
        <v>1</v>
      </c>
      <c r="F85" s="9"/>
      <c r="G85" s="30"/>
    </row>
    <row r="86" spans="1:7" s="5" customFormat="1" x14ac:dyDescent="0.2">
      <c r="A86" s="51" t="s">
        <v>37</v>
      </c>
      <c r="B86" s="51"/>
      <c r="C86" s="51"/>
      <c r="D86" s="14" t="s">
        <v>70</v>
      </c>
      <c r="E86" s="9">
        <v>1</v>
      </c>
      <c r="F86" s="9"/>
      <c r="G86" s="30"/>
    </row>
    <row r="87" spans="1:7" s="5" customFormat="1" x14ac:dyDescent="0.2">
      <c r="A87" s="45" t="s">
        <v>0</v>
      </c>
      <c r="B87" s="45"/>
      <c r="C87" s="45"/>
      <c r="D87" s="10" t="s">
        <v>69</v>
      </c>
      <c r="E87" s="9">
        <f>SUM(E77:E86)</f>
        <v>10</v>
      </c>
      <c r="F87" s="9"/>
      <c r="G87" s="30"/>
    </row>
    <row r="88" spans="1:7" s="5" customFormat="1" x14ac:dyDescent="0.2">
      <c r="A88" s="46" t="s">
        <v>89</v>
      </c>
      <c r="B88" s="46"/>
      <c r="C88" s="46"/>
      <c r="D88" s="46"/>
      <c r="E88" s="46"/>
      <c r="F88" s="46"/>
      <c r="G88" s="46"/>
    </row>
    <row r="89" spans="1:7" s="5" customFormat="1" x14ac:dyDescent="0.2">
      <c r="A89" s="47" t="s">
        <v>151</v>
      </c>
      <c r="B89" s="47"/>
      <c r="C89" s="47"/>
      <c r="D89" s="10" t="s">
        <v>30</v>
      </c>
      <c r="E89" s="12"/>
      <c r="F89" s="9"/>
      <c r="G89" s="30"/>
    </row>
    <row r="90" spans="1:7" s="5" customFormat="1" x14ac:dyDescent="0.2">
      <c r="A90" s="38" t="s">
        <v>150</v>
      </c>
      <c r="B90" s="38"/>
      <c r="C90" s="38"/>
      <c r="D90" s="14" t="s">
        <v>70</v>
      </c>
      <c r="E90" s="9">
        <v>1</v>
      </c>
      <c r="F90" s="9"/>
      <c r="G90" s="30"/>
    </row>
    <row r="91" spans="1:7" s="5" customFormat="1" x14ac:dyDescent="0.2">
      <c r="A91" s="38" t="s">
        <v>40</v>
      </c>
      <c r="B91" s="38"/>
      <c r="C91" s="38"/>
      <c r="D91" s="14" t="s">
        <v>70</v>
      </c>
      <c r="E91" s="9">
        <v>1</v>
      </c>
      <c r="F91" s="9"/>
      <c r="G91" s="30"/>
    </row>
    <row r="92" spans="1:7" s="5" customFormat="1" x14ac:dyDescent="0.2">
      <c r="A92" s="38" t="s">
        <v>88</v>
      </c>
      <c r="B92" s="38"/>
      <c r="C92" s="38"/>
      <c r="D92" s="14" t="s">
        <v>70</v>
      </c>
      <c r="E92" s="9">
        <v>1</v>
      </c>
      <c r="F92" s="9"/>
      <c r="G92" s="30"/>
    </row>
    <row r="93" spans="1:7" s="5" customFormat="1" x14ac:dyDescent="0.2">
      <c r="A93" s="41" t="s">
        <v>38</v>
      </c>
      <c r="B93" s="41"/>
      <c r="C93" s="41"/>
      <c r="D93" s="14" t="s">
        <v>70</v>
      </c>
      <c r="E93" s="9">
        <v>1</v>
      </c>
      <c r="F93" s="9"/>
      <c r="G93" s="30"/>
    </row>
    <row r="94" spans="1:7" s="5" customFormat="1" x14ac:dyDescent="0.2">
      <c r="A94" s="41" t="s">
        <v>152</v>
      </c>
      <c r="B94" s="41"/>
      <c r="C94" s="41"/>
      <c r="D94" s="14" t="s">
        <v>70</v>
      </c>
      <c r="E94" s="9">
        <v>1</v>
      </c>
      <c r="F94" s="9"/>
      <c r="G94" s="30"/>
    </row>
    <row r="95" spans="1:7" s="5" customFormat="1" x14ac:dyDescent="0.2">
      <c r="A95" s="41" t="s">
        <v>87</v>
      </c>
      <c r="B95" s="41"/>
      <c r="C95" s="41"/>
      <c r="D95" s="14" t="s">
        <v>70</v>
      </c>
      <c r="E95" s="9">
        <v>1</v>
      </c>
      <c r="F95" s="9"/>
      <c r="G95" s="30"/>
    </row>
    <row r="96" spans="1:7" x14ac:dyDescent="0.2">
      <c r="A96" s="41" t="s">
        <v>39</v>
      </c>
      <c r="B96" s="41"/>
      <c r="C96" s="41"/>
      <c r="D96" s="14" t="s">
        <v>70</v>
      </c>
      <c r="E96" s="9">
        <v>1</v>
      </c>
      <c r="F96" s="9"/>
      <c r="G96" s="30"/>
    </row>
    <row r="97" spans="1:7" s="5" customFormat="1" x14ac:dyDescent="0.2">
      <c r="A97" s="41" t="s">
        <v>153</v>
      </c>
      <c r="B97" s="41"/>
      <c r="C97" s="41"/>
      <c r="D97" s="14" t="s">
        <v>70</v>
      </c>
      <c r="E97" s="9">
        <v>1</v>
      </c>
      <c r="F97" s="9"/>
      <c r="G97" s="30"/>
    </row>
    <row r="98" spans="1:7" s="4" customFormat="1" x14ac:dyDescent="0.2">
      <c r="A98" s="41" t="s">
        <v>41</v>
      </c>
      <c r="B98" s="41"/>
      <c r="C98" s="41"/>
      <c r="D98" s="14" t="s">
        <v>70</v>
      </c>
      <c r="E98" s="9">
        <v>1</v>
      </c>
      <c r="F98" s="9"/>
      <c r="G98" s="30"/>
    </row>
    <row r="99" spans="1:7" s="4" customFormat="1" x14ac:dyDescent="0.2">
      <c r="A99" s="41" t="s">
        <v>42</v>
      </c>
      <c r="B99" s="41"/>
      <c r="C99" s="41"/>
      <c r="D99" s="14" t="s">
        <v>70</v>
      </c>
      <c r="E99" s="9">
        <v>1</v>
      </c>
      <c r="F99" s="9"/>
      <c r="G99" s="30"/>
    </row>
    <row r="100" spans="1:7" s="4" customFormat="1" x14ac:dyDescent="0.2">
      <c r="A100" s="45" t="s">
        <v>0</v>
      </c>
      <c r="B100" s="45"/>
      <c r="C100" s="45"/>
      <c r="D100" s="10" t="s">
        <v>69</v>
      </c>
      <c r="E100" s="9">
        <f>SUM(E90:E99)</f>
        <v>10</v>
      </c>
      <c r="F100" s="9"/>
      <c r="G100" s="30"/>
    </row>
    <row r="101" spans="1:7" x14ac:dyDescent="0.2">
      <c r="A101" s="46" t="s">
        <v>90</v>
      </c>
      <c r="B101" s="46"/>
      <c r="C101" s="46"/>
      <c r="D101" s="46"/>
      <c r="E101" s="46"/>
      <c r="F101" s="46"/>
      <c r="G101" s="46"/>
    </row>
    <row r="102" spans="1:7" s="5" customFormat="1" x14ac:dyDescent="0.2">
      <c r="A102" s="47" t="s">
        <v>154</v>
      </c>
      <c r="B102" s="47"/>
      <c r="C102" s="47"/>
      <c r="D102" s="10" t="s">
        <v>30</v>
      </c>
      <c r="E102" s="12"/>
      <c r="F102" s="9"/>
      <c r="G102" s="30"/>
    </row>
    <row r="103" spans="1:7" s="5" customFormat="1" x14ac:dyDescent="0.2">
      <c r="A103" s="51" t="s">
        <v>91</v>
      </c>
      <c r="B103" s="51"/>
      <c r="C103" s="51"/>
      <c r="D103" s="14" t="s">
        <v>70</v>
      </c>
      <c r="E103" s="9">
        <v>1</v>
      </c>
      <c r="F103" s="9"/>
      <c r="G103" s="30"/>
    </row>
    <row r="104" spans="1:7" s="5" customFormat="1" x14ac:dyDescent="0.2">
      <c r="A104" s="51" t="s">
        <v>155</v>
      </c>
      <c r="B104" s="51"/>
      <c r="C104" s="51"/>
      <c r="D104" s="14" t="s">
        <v>70</v>
      </c>
      <c r="E104" s="9">
        <v>1</v>
      </c>
      <c r="F104" s="9"/>
      <c r="G104" s="30"/>
    </row>
    <row r="105" spans="1:7" s="5" customFormat="1" x14ac:dyDescent="0.2">
      <c r="A105" s="51" t="s">
        <v>31</v>
      </c>
      <c r="B105" s="51"/>
      <c r="C105" s="51"/>
      <c r="D105" s="14" t="s">
        <v>70</v>
      </c>
      <c r="E105" s="9">
        <v>1</v>
      </c>
      <c r="F105" s="9"/>
      <c r="G105" s="30"/>
    </row>
    <row r="106" spans="1:7" s="5" customFormat="1" x14ac:dyDescent="0.2">
      <c r="A106" s="51" t="s">
        <v>156</v>
      </c>
      <c r="B106" s="51"/>
      <c r="C106" s="51"/>
      <c r="D106" s="14" t="s">
        <v>70</v>
      </c>
      <c r="E106" s="9">
        <v>1</v>
      </c>
      <c r="F106" s="9"/>
      <c r="G106" s="30"/>
    </row>
    <row r="107" spans="1:7" s="5" customFormat="1" x14ac:dyDescent="0.2">
      <c r="A107" s="51" t="s">
        <v>157</v>
      </c>
      <c r="B107" s="51"/>
      <c r="C107" s="51"/>
      <c r="D107" s="14" t="s">
        <v>70</v>
      </c>
      <c r="E107" s="9">
        <v>1</v>
      </c>
      <c r="F107" s="9"/>
      <c r="G107" s="30"/>
    </row>
    <row r="108" spans="1:7" s="5" customFormat="1" x14ac:dyDescent="0.2">
      <c r="A108" s="45" t="s">
        <v>158</v>
      </c>
      <c r="B108" s="45"/>
      <c r="C108" s="45"/>
      <c r="D108" s="14" t="s">
        <v>70</v>
      </c>
      <c r="E108" s="9">
        <v>1</v>
      </c>
      <c r="F108" s="9"/>
      <c r="G108" s="30"/>
    </row>
    <row r="109" spans="1:7" s="5" customFormat="1" x14ac:dyDescent="0.2">
      <c r="A109" s="51" t="s">
        <v>159</v>
      </c>
      <c r="B109" s="51"/>
      <c r="C109" s="51"/>
      <c r="D109" s="14" t="s">
        <v>70</v>
      </c>
      <c r="E109" s="9">
        <v>1</v>
      </c>
      <c r="F109" s="9"/>
      <c r="G109" s="30"/>
    </row>
    <row r="110" spans="1:7" s="5" customFormat="1" x14ac:dyDescent="0.2">
      <c r="A110" s="51" t="s">
        <v>160</v>
      </c>
      <c r="B110" s="51"/>
      <c r="C110" s="51"/>
      <c r="D110" s="14" t="s">
        <v>70</v>
      </c>
      <c r="E110" s="9">
        <v>1</v>
      </c>
      <c r="F110" s="9"/>
      <c r="G110" s="30"/>
    </row>
    <row r="111" spans="1:7" s="5" customFormat="1" x14ac:dyDescent="0.2">
      <c r="A111" s="51" t="s">
        <v>161</v>
      </c>
      <c r="B111" s="51"/>
      <c r="C111" s="51"/>
      <c r="D111" s="14" t="s">
        <v>70</v>
      </c>
      <c r="E111" s="9">
        <v>1</v>
      </c>
      <c r="F111" s="9"/>
      <c r="G111" s="30"/>
    </row>
    <row r="112" spans="1:7" s="5" customFormat="1" x14ac:dyDescent="0.2">
      <c r="A112" s="51" t="s">
        <v>162</v>
      </c>
      <c r="B112" s="51"/>
      <c r="C112" s="51"/>
      <c r="D112" s="14" t="s">
        <v>70</v>
      </c>
      <c r="E112" s="9">
        <v>1</v>
      </c>
      <c r="F112" s="9"/>
      <c r="G112" s="30"/>
    </row>
    <row r="113" spans="1:7" s="5" customFormat="1" x14ac:dyDescent="0.2">
      <c r="A113" s="45" t="s">
        <v>0</v>
      </c>
      <c r="B113" s="45"/>
      <c r="C113" s="45"/>
      <c r="D113" s="10" t="s">
        <v>69</v>
      </c>
      <c r="E113" s="9">
        <v>10</v>
      </c>
      <c r="F113" s="9"/>
      <c r="G113" s="30"/>
    </row>
    <row r="114" spans="1:7" s="4" customFormat="1" x14ac:dyDescent="0.2">
      <c r="A114" s="46" t="s">
        <v>92</v>
      </c>
      <c r="B114" s="46"/>
      <c r="C114" s="46"/>
      <c r="D114" s="46"/>
      <c r="E114" s="46"/>
      <c r="F114" s="46"/>
      <c r="G114" s="46"/>
    </row>
    <row r="115" spans="1:7" s="4" customFormat="1" x14ac:dyDescent="0.2">
      <c r="A115" s="47" t="s">
        <v>163</v>
      </c>
      <c r="B115" s="47"/>
      <c r="C115" s="47"/>
      <c r="D115" s="10" t="s">
        <v>30</v>
      </c>
      <c r="E115" s="12"/>
      <c r="F115" s="9"/>
      <c r="G115" s="30"/>
    </row>
    <row r="116" spans="1:7" s="4" customFormat="1" x14ac:dyDescent="0.2">
      <c r="A116" s="41" t="s">
        <v>43</v>
      </c>
      <c r="B116" s="41"/>
      <c r="C116" s="41"/>
      <c r="D116" s="14" t="s">
        <v>70</v>
      </c>
      <c r="E116" s="9">
        <v>1</v>
      </c>
      <c r="F116" s="9"/>
      <c r="G116" s="30"/>
    </row>
    <row r="117" spans="1:7" s="4" customFormat="1" x14ac:dyDescent="0.2">
      <c r="A117" s="41" t="s">
        <v>164</v>
      </c>
      <c r="B117" s="41"/>
      <c r="C117" s="41"/>
      <c r="D117" s="14" t="s">
        <v>70</v>
      </c>
      <c r="E117" s="9">
        <v>1</v>
      </c>
      <c r="F117" s="9"/>
      <c r="G117" s="30"/>
    </row>
    <row r="118" spans="1:7" s="4" customFormat="1" x14ac:dyDescent="0.2">
      <c r="A118" s="41" t="s">
        <v>44</v>
      </c>
      <c r="B118" s="41"/>
      <c r="C118" s="41"/>
      <c r="D118" s="14" t="s">
        <v>70</v>
      </c>
      <c r="E118" s="9">
        <v>1</v>
      </c>
      <c r="F118" s="9"/>
      <c r="G118" s="30"/>
    </row>
    <row r="119" spans="1:7" s="4" customFormat="1" x14ac:dyDescent="0.2">
      <c r="A119" s="41" t="s">
        <v>165</v>
      </c>
      <c r="B119" s="41"/>
      <c r="C119" s="41"/>
      <c r="D119" s="14" t="s">
        <v>70</v>
      </c>
      <c r="E119" s="9">
        <v>1</v>
      </c>
      <c r="F119" s="9"/>
      <c r="G119" s="30"/>
    </row>
    <row r="120" spans="1:7" s="4" customFormat="1" x14ac:dyDescent="0.2">
      <c r="A120" s="41" t="s">
        <v>46</v>
      </c>
      <c r="B120" s="41"/>
      <c r="C120" s="41"/>
      <c r="D120" s="14" t="s">
        <v>70</v>
      </c>
      <c r="E120" s="9">
        <v>1</v>
      </c>
      <c r="F120" s="9"/>
      <c r="G120" s="30"/>
    </row>
    <row r="121" spans="1:7" s="4" customFormat="1" x14ac:dyDescent="0.2">
      <c r="A121" s="41" t="s">
        <v>167</v>
      </c>
      <c r="B121" s="41"/>
      <c r="C121" s="41"/>
      <c r="D121" s="14" t="s">
        <v>70</v>
      </c>
      <c r="E121" s="9">
        <v>1</v>
      </c>
      <c r="F121" s="9"/>
      <c r="G121" s="30"/>
    </row>
    <row r="122" spans="1:7" x14ac:dyDescent="0.2">
      <c r="A122" s="41" t="s">
        <v>168</v>
      </c>
      <c r="B122" s="41"/>
      <c r="C122" s="41"/>
      <c r="D122" s="14" t="s">
        <v>70</v>
      </c>
      <c r="E122" s="9">
        <v>1</v>
      </c>
      <c r="F122" s="9"/>
      <c r="G122" s="30"/>
    </row>
    <row r="123" spans="1:7" s="5" customFormat="1" x14ac:dyDescent="0.2">
      <c r="A123" s="41" t="s">
        <v>45</v>
      </c>
      <c r="B123" s="41"/>
      <c r="C123" s="41"/>
      <c r="D123" s="14" t="s">
        <v>70</v>
      </c>
      <c r="E123" s="9">
        <v>1</v>
      </c>
      <c r="F123" s="9"/>
      <c r="G123" s="30"/>
    </row>
    <row r="124" spans="1:7" s="5" customFormat="1" x14ac:dyDescent="0.2">
      <c r="A124" s="41" t="s">
        <v>169</v>
      </c>
      <c r="B124" s="41"/>
      <c r="C124" s="41"/>
      <c r="D124" s="14" t="s">
        <v>70</v>
      </c>
      <c r="E124" s="9">
        <v>1</v>
      </c>
      <c r="F124" s="9"/>
      <c r="G124" s="30"/>
    </row>
    <row r="125" spans="1:7" s="5" customFormat="1" x14ac:dyDescent="0.2">
      <c r="A125" s="41" t="s">
        <v>166</v>
      </c>
      <c r="B125" s="41"/>
      <c r="C125" s="41"/>
      <c r="D125" s="14" t="s">
        <v>70</v>
      </c>
      <c r="E125" s="9">
        <v>1</v>
      </c>
      <c r="F125" s="9"/>
      <c r="G125" s="30"/>
    </row>
    <row r="126" spans="1:7" s="5" customFormat="1" x14ac:dyDescent="0.2">
      <c r="A126" s="45" t="s">
        <v>0</v>
      </c>
      <c r="B126" s="45"/>
      <c r="C126" s="45"/>
      <c r="D126" s="10" t="s">
        <v>69</v>
      </c>
      <c r="E126" s="9">
        <f>SUM(E116:E125)</f>
        <v>10</v>
      </c>
      <c r="F126" s="9"/>
      <c r="G126" s="30"/>
    </row>
    <row r="127" spans="1:7" s="4" customFormat="1" x14ac:dyDescent="0.2">
      <c r="A127" s="46" t="s">
        <v>93</v>
      </c>
      <c r="B127" s="46"/>
      <c r="C127" s="46"/>
      <c r="D127" s="46"/>
      <c r="E127" s="46"/>
      <c r="F127" s="46"/>
      <c r="G127" s="46"/>
    </row>
    <row r="128" spans="1:7" s="4" customFormat="1" x14ac:dyDescent="0.2">
      <c r="A128" s="47" t="s">
        <v>170</v>
      </c>
      <c r="B128" s="47"/>
      <c r="C128" s="47"/>
      <c r="D128" s="10" t="s">
        <v>30</v>
      </c>
      <c r="E128" s="12"/>
      <c r="F128" s="9"/>
      <c r="G128" s="30"/>
    </row>
    <row r="129" spans="1:7" s="4" customFormat="1" x14ac:dyDescent="0.2">
      <c r="A129" s="41" t="s">
        <v>47</v>
      </c>
      <c r="B129" s="41"/>
      <c r="C129" s="41"/>
      <c r="D129" s="14" t="s">
        <v>70</v>
      </c>
      <c r="E129" s="9">
        <v>1</v>
      </c>
      <c r="F129" s="9"/>
      <c r="G129" s="30"/>
    </row>
    <row r="130" spans="1:7" s="4" customFormat="1" x14ac:dyDescent="0.2">
      <c r="A130" s="41" t="s">
        <v>48</v>
      </c>
      <c r="B130" s="41"/>
      <c r="C130" s="41"/>
      <c r="D130" s="14" t="s">
        <v>70</v>
      </c>
      <c r="E130" s="9">
        <v>1</v>
      </c>
      <c r="F130" s="9"/>
      <c r="G130" s="30"/>
    </row>
    <row r="131" spans="1:7" s="4" customFormat="1" x14ac:dyDescent="0.2">
      <c r="A131" s="41" t="s">
        <v>49</v>
      </c>
      <c r="B131" s="41"/>
      <c r="C131" s="41"/>
      <c r="D131" s="14" t="s">
        <v>70</v>
      </c>
      <c r="E131" s="9">
        <v>1</v>
      </c>
      <c r="F131" s="9"/>
      <c r="G131" s="30"/>
    </row>
    <row r="132" spans="1:7" s="5" customFormat="1" x14ac:dyDescent="0.2">
      <c r="A132" s="41" t="s">
        <v>50</v>
      </c>
      <c r="B132" s="41"/>
      <c r="C132" s="41"/>
      <c r="D132" s="14" t="s">
        <v>70</v>
      </c>
      <c r="E132" s="9">
        <v>1</v>
      </c>
      <c r="F132" s="9"/>
      <c r="G132" s="30"/>
    </row>
    <row r="133" spans="1:7" x14ac:dyDescent="0.2">
      <c r="A133" s="41" t="s">
        <v>51</v>
      </c>
      <c r="B133" s="41"/>
      <c r="C133" s="41"/>
      <c r="D133" s="14" t="s">
        <v>70</v>
      </c>
      <c r="E133" s="9">
        <v>1</v>
      </c>
      <c r="F133" s="9"/>
      <c r="G133" s="30"/>
    </row>
    <row r="134" spans="1:7" x14ac:dyDescent="0.2">
      <c r="A134" s="47" t="s">
        <v>171</v>
      </c>
      <c r="B134" s="47"/>
      <c r="C134" s="47"/>
      <c r="D134" s="14"/>
      <c r="E134" s="9"/>
      <c r="F134" s="9"/>
      <c r="G134" s="30"/>
    </row>
    <row r="135" spans="1:7" x14ac:dyDescent="0.2">
      <c r="A135" s="41" t="s">
        <v>47</v>
      </c>
      <c r="B135" s="41"/>
      <c r="C135" s="41"/>
      <c r="D135" s="14" t="s">
        <v>70</v>
      </c>
      <c r="E135" s="9">
        <v>1</v>
      </c>
      <c r="F135" s="9"/>
      <c r="G135" s="30"/>
    </row>
    <row r="136" spans="1:7" x14ac:dyDescent="0.2">
      <c r="A136" s="41" t="s">
        <v>48</v>
      </c>
      <c r="B136" s="41"/>
      <c r="C136" s="41"/>
      <c r="D136" s="14" t="s">
        <v>70</v>
      </c>
      <c r="E136" s="9">
        <v>1</v>
      </c>
      <c r="F136" s="9"/>
      <c r="G136" s="30"/>
    </row>
    <row r="137" spans="1:7" x14ac:dyDescent="0.2">
      <c r="A137" s="41" t="s">
        <v>49</v>
      </c>
      <c r="B137" s="41"/>
      <c r="C137" s="41"/>
      <c r="D137" s="14" t="s">
        <v>70</v>
      </c>
      <c r="E137" s="9">
        <v>1</v>
      </c>
      <c r="F137" s="9"/>
      <c r="G137" s="30"/>
    </row>
    <row r="138" spans="1:7" x14ac:dyDescent="0.2">
      <c r="A138" s="41" t="s">
        <v>50</v>
      </c>
      <c r="B138" s="41"/>
      <c r="C138" s="41"/>
      <c r="D138" s="14" t="s">
        <v>70</v>
      </c>
      <c r="E138" s="9">
        <v>1</v>
      </c>
      <c r="F138" s="9"/>
      <c r="G138" s="30"/>
    </row>
    <row r="139" spans="1:7" x14ac:dyDescent="0.2">
      <c r="A139" s="41" t="s">
        <v>51</v>
      </c>
      <c r="B139" s="41"/>
      <c r="C139" s="41"/>
      <c r="D139" s="14" t="s">
        <v>70</v>
      </c>
      <c r="E139" s="9">
        <v>1</v>
      </c>
      <c r="F139" s="9"/>
      <c r="G139" s="30"/>
    </row>
    <row r="140" spans="1:7" x14ac:dyDescent="0.2">
      <c r="A140" s="45" t="s">
        <v>0</v>
      </c>
      <c r="B140" s="45"/>
      <c r="C140" s="45"/>
      <c r="D140" s="10" t="s">
        <v>69</v>
      </c>
      <c r="E140" s="9">
        <f>SUM(E129:E139)</f>
        <v>10</v>
      </c>
      <c r="F140" s="9"/>
      <c r="G140" s="30"/>
    </row>
    <row r="141" spans="1:7" s="5" customFormat="1" ht="25.5" x14ac:dyDescent="0.2">
      <c r="A141" s="48" t="s">
        <v>12</v>
      </c>
      <c r="B141" s="48"/>
      <c r="C141" s="48"/>
      <c r="D141" s="28" t="s">
        <v>107</v>
      </c>
      <c r="E141" s="18">
        <f>E87+E100+E113+E126+E140</f>
        <v>50</v>
      </c>
      <c r="F141" s="18"/>
      <c r="G141" s="32" t="s">
        <v>112</v>
      </c>
    </row>
    <row r="142" spans="1:7" s="5" customFormat="1" x14ac:dyDescent="0.2">
      <c r="A142" s="46" t="s">
        <v>106</v>
      </c>
      <c r="B142" s="46"/>
      <c r="C142" s="46"/>
      <c r="D142" s="46"/>
      <c r="E142" s="46"/>
      <c r="F142" s="46"/>
      <c r="G142" s="46"/>
    </row>
    <row r="143" spans="1:7" s="5" customFormat="1" x14ac:dyDescent="0.2">
      <c r="A143" s="46" t="s">
        <v>172</v>
      </c>
      <c r="B143" s="46"/>
      <c r="C143" s="46"/>
      <c r="D143" s="46"/>
      <c r="E143" s="46"/>
      <c r="F143" s="46"/>
      <c r="G143" s="46"/>
    </row>
    <row r="144" spans="1:7" s="5" customFormat="1" x14ac:dyDescent="0.2">
      <c r="A144" s="47" t="s">
        <v>173</v>
      </c>
      <c r="B144" s="47"/>
      <c r="C144" s="47"/>
      <c r="D144" s="10" t="s">
        <v>30</v>
      </c>
      <c r="E144" s="12"/>
      <c r="F144" s="9"/>
      <c r="G144" s="30"/>
    </row>
    <row r="145" spans="1:7" s="5" customFormat="1" x14ac:dyDescent="0.2">
      <c r="A145" s="38" t="s">
        <v>13</v>
      </c>
      <c r="B145" s="38"/>
      <c r="C145" s="38"/>
      <c r="D145" s="14" t="s">
        <v>70</v>
      </c>
      <c r="E145" s="9">
        <v>1</v>
      </c>
      <c r="F145" s="9"/>
      <c r="G145" s="30"/>
    </row>
    <row r="146" spans="1:7" s="5" customFormat="1" x14ac:dyDescent="0.2">
      <c r="A146" s="38" t="s">
        <v>14</v>
      </c>
      <c r="B146" s="38"/>
      <c r="C146" s="38"/>
      <c r="D146" s="14" t="s">
        <v>70</v>
      </c>
      <c r="E146" s="9">
        <v>1</v>
      </c>
      <c r="F146" s="9"/>
      <c r="G146" s="30"/>
    </row>
    <row r="147" spans="1:7" s="5" customFormat="1" x14ac:dyDescent="0.2">
      <c r="A147" s="38" t="s">
        <v>15</v>
      </c>
      <c r="B147" s="38"/>
      <c r="C147" s="38"/>
      <c r="D147" s="14" t="s">
        <v>70</v>
      </c>
      <c r="E147" s="9">
        <v>1</v>
      </c>
      <c r="F147" s="9"/>
      <c r="G147" s="30"/>
    </row>
    <row r="148" spans="1:7" s="5" customFormat="1" x14ac:dyDescent="0.2">
      <c r="A148" s="38" t="s">
        <v>16</v>
      </c>
      <c r="B148" s="38"/>
      <c r="C148" s="38"/>
      <c r="D148" s="14" t="s">
        <v>70</v>
      </c>
      <c r="E148" s="9">
        <v>1</v>
      </c>
      <c r="F148" s="9"/>
      <c r="G148" s="30"/>
    </row>
    <row r="149" spans="1:7" s="5" customFormat="1" x14ac:dyDescent="0.2">
      <c r="A149" s="38" t="s">
        <v>17</v>
      </c>
      <c r="B149" s="38"/>
      <c r="C149" s="38"/>
      <c r="D149" s="14" t="s">
        <v>70</v>
      </c>
      <c r="E149" s="9">
        <v>1</v>
      </c>
      <c r="F149" s="9"/>
      <c r="G149" s="30"/>
    </row>
    <row r="150" spans="1:7" x14ac:dyDescent="0.2">
      <c r="A150" s="38" t="s">
        <v>18</v>
      </c>
      <c r="B150" s="38"/>
      <c r="C150" s="38"/>
      <c r="D150" s="14" t="s">
        <v>70</v>
      </c>
      <c r="E150" s="9">
        <v>1</v>
      </c>
      <c r="F150" s="9"/>
      <c r="G150" s="30"/>
    </row>
    <row r="151" spans="1:7" x14ac:dyDescent="0.2">
      <c r="A151" s="38" t="s">
        <v>19</v>
      </c>
      <c r="B151" s="38"/>
      <c r="C151" s="38"/>
      <c r="D151" s="14" t="s">
        <v>70</v>
      </c>
      <c r="E151" s="9">
        <v>1</v>
      </c>
      <c r="F151" s="9"/>
      <c r="G151" s="30"/>
    </row>
    <row r="152" spans="1:7" x14ac:dyDescent="0.2">
      <c r="A152" s="38" t="s">
        <v>20</v>
      </c>
      <c r="B152" s="38"/>
      <c r="C152" s="38"/>
      <c r="D152" s="14" t="s">
        <v>70</v>
      </c>
      <c r="E152" s="9">
        <v>1</v>
      </c>
      <c r="F152" s="9"/>
      <c r="G152" s="30"/>
    </row>
    <row r="153" spans="1:7" s="5" customFormat="1" x14ac:dyDescent="0.2">
      <c r="A153" s="38" t="s">
        <v>21</v>
      </c>
      <c r="B153" s="38"/>
      <c r="C153" s="38"/>
      <c r="D153" s="14" t="s">
        <v>70</v>
      </c>
      <c r="E153" s="9">
        <v>1</v>
      </c>
      <c r="F153" s="9"/>
      <c r="G153" s="30"/>
    </row>
    <row r="154" spans="1:7" s="5" customFormat="1" x14ac:dyDescent="0.2">
      <c r="A154" s="38" t="s">
        <v>22</v>
      </c>
      <c r="B154" s="38"/>
      <c r="C154" s="38"/>
      <c r="D154" s="14" t="s">
        <v>70</v>
      </c>
      <c r="E154" s="9">
        <v>1</v>
      </c>
      <c r="F154" s="9"/>
      <c r="G154" s="30"/>
    </row>
    <row r="155" spans="1:7" s="5" customFormat="1" x14ac:dyDescent="0.2">
      <c r="A155" s="45" t="s">
        <v>0</v>
      </c>
      <c r="B155" s="45"/>
      <c r="C155" s="45"/>
      <c r="D155" s="10" t="s">
        <v>69</v>
      </c>
      <c r="E155" s="9">
        <f>SUM(E145:E154)</f>
        <v>10</v>
      </c>
      <c r="F155" s="9"/>
      <c r="G155" s="30"/>
    </row>
    <row r="156" spans="1:7" s="5" customFormat="1" x14ac:dyDescent="0.2">
      <c r="A156" s="50" t="s">
        <v>174</v>
      </c>
      <c r="B156" s="50"/>
      <c r="C156" s="50"/>
      <c r="D156" s="50"/>
      <c r="E156" s="50"/>
      <c r="F156" s="50"/>
      <c r="G156" s="50"/>
    </row>
    <row r="157" spans="1:7" s="5" customFormat="1" x14ac:dyDescent="0.2">
      <c r="A157" s="47" t="s">
        <v>175</v>
      </c>
      <c r="B157" s="47"/>
      <c r="C157" s="47"/>
      <c r="D157" s="10" t="s">
        <v>30</v>
      </c>
      <c r="E157" s="12"/>
      <c r="F157" s="9"/>
      <c r="G157" s="30"/>
    </row>
    <row r="158" spans="1:7" s="5" customFormat="1" x14ac:dyDescent="0.2">
      <c r="A158" s="41" t="s">
        <v>47</v>
      </c>
      <c r="B158" s="41"/>
      <c r="C158" s="41"/>
      <c r="D158" s="14" t="s">
        <v>70</v>
      </c>
      <c r="E158" s="9">
        <v>1</v>
      </c>
      <c r="F158" s="9"/>
      <c r="G158" s="30"/>
    </row>
    <row r="159" spans="1:7" s="5" customFormat="1" x14ac:dyDescent="0.2">
      <c r="A159" s="41" t="s">
        <v>48</v>
      </c>
      <c r="B159" s="41"/>
      <c r="C159" s="41"/>
      <c r="D159" s="14" t="s">
        <v>70</v>
      </c>
      <c r="E159" s="9">
        <v>1</v>
      </c>
      <c r="F159" s="9"/>
      <c r="G159" s="30"/>
    </row>
    <row r="160" spans="1:7" s="5" customFormat="1" x14ac:dyDescent="0.2">
      <c r="A160" s="41" t="s">
        <v>57</v>
      </c>
      <c r="B160" s="41"/>
      <c r="C160" s="41"/>
      <c r="D160" s="14" t="s">
        <v>70</v>
      </c>
      <c r="E160" s="9">
        <v>1</v>
      </c>
      <c r="F160" s="9"/>
      <c r="G160" s="30"/>
    </row>
    <row r="161" spans="1:7" s="5" customFormat="1" x14ac:dyDescent="0.2">
      <c r="A161" s="41" t="s">
        <v>176</v>
      </c>
      <c r="B161" s="41"/>
      <c r="C161" s="41"/>
      <c r="D161" s="14" t="s">
        <v>70</v>
      </c>
      <c r="E161" s="9">
        <v>1</v>
      </c>
      <c r="F161" s="9"/>
      <c r="G161" s="30"/>
    </row>
    <row r="162" spans="1:7" s="5" customFormat="1" x14ac:dyDescent="0.2">
      <c r="A162" s="41" t="s">
        <v>177</v>
      </c>
      <c r="B162" s="41"/>
      <c r="C162" s="41"/>
      <c r="D162" s="14" t="s">
        <v>70</v>
      </c>
      <c r="E162" s="9">
        <v>1</v>
      </c>
      <c r="F162" s="9"/>
      <c r="G162" s="30"/>
    </row>
    <row r="163" spans="1:7" s="5" customFormat="1" x14ac:dyDescent="0.2">
      <c r="A163" s="45" t="s">
        <v>0</v>
      </c>
      <c r="B163" s="45"/>
      <c r="C163" s="45"/>
      <c r="D163" s="10" t="s">
        <v>94</v>
      </c>
      <c r="E163" s="9">
        <f>SUM(E158:E162)</f>
        <v>5</v>
      </c>
      <c r="F163" s="9"/>
      <c r="G163" s="30"/>
    </row>
    <row r="164" spans="1:7" s="5" customFormat="1" x14ac:dyDescent="0.2">
      <c r="A164" s="46" t="s">
        <v>97</v>
      </c>
      <c r="B164" s="46"/>
      <c r="C164" s="46"/>
      <c r="D164" s="46"/>
      <c r="E164" s="46"/>
      <c r="F164" s="46"/>
      <c r="G164" s="46"/>
    </row>
    <row r="165" spans="1:7" x14ac:dyDescent="0.2">
      <c r="A165" s="47" t="s">
        <v>178</v>
      </c>
      <c r="B165" s="47"/>
      <c r="C165" s="47"/>
      <c r="D165" s="10" t="s">
        <v>30</v>
      </c>
      <c r="E165" s="12"/>
      <c r="F165" s="9"/>
      <c r="G165" s="30"/>
    </row>
    <row r="166" spans="1:7" s="5" customFormat="1" x14ac:dyDescent="0.2">
      <c r="A166" s="41" t="s">
        <v>179</v>
      </c>
      <c r="B166" s="41"/>
      <c r="C166" s="41"/>
      <c r="D166" s="14" t="s">
        <v>70</v>
      </c>
      <c r="E166" s="9">
        <v>1</v>
      </c>
      <c r="F166" s="9"/>
      <c r="G166" s="30"/>
    </row>
    <row r="167" spans="1:7" s="5" customFormat="1" x14ac:dyDescent="0.2">
      <c r="A167" s="41" t="s">
        <v>23</v>
      </c>
      <c r="B167" s="41"/>
      <c r="C167" s="41"/>
      <c r="D167" s="14" t="s">
        <v>70</v>
      </c>
      <c r="E167" s="9">
        <v>1</v>
      </c>
      <c r="F167" s="9"/>
      <c r="G167" s="30"/>
    </row>
    <row r="168" spans="1:7" s="5" customFormat="1" x14ac:dyDescent="0.2">
      <c r="A168" s="41" t="s">
        <v>184</v>
      </c>
      <c r="B168" s="41"/>
      <c r="C168" s="41"/>
      <c r="D168" s="14" t="s">
        <v>70</v>
      </c>
      <c r="E168" s="9">
        <v>1</v>
      </c>
      <c r="F168" s="9"/>
      <c r="G168" s="30"/>
    </row>
    <row r="169" spans="1:7" s="5" customFormat="1" x14ac:dyDescent="0.2">
      <c r="A169" s="41" t="s">
        <v>116</v>
      </c>
      <c r="B169" s="41"/>
      <c r="C169" s="41"/>
      <c r="D169" s="14" t="s">
        <v>70</v>
      </c>
      <c r="E169" s="9">
        <v>1</v>
      </c>
      <c r="F169" s="9"/>
      <c r="G169" s="30"/>
    </row>
    <row r="170" spans="1:7" s="5" customFormat="1" x14ac:dyDescent="0.2">
      <c r="A170" s="42" t="s">
        <v>117</v>
      </c>
      <c r="B170" s="43"/>
      <c r="C170" s="44"/>
      <c r="D170" s="14" t="s">
        <v>70</v>
      </c>
      <c r="E170" s="9">
        <v>1</v>
      </c>
      <c r="F170" s="9"/>
      <c r="G170" s="30"/>
    </row>
    <row r="171" spans="1:7" s="5" customFormat="1" x14ac:dyDescent="0.2">
      <c r="A171" s="42" t="s">
        <v>25</v>
      </c>
      <c r="B171" s="43"/>
      <c r="C171" s="44"/>
      <c r="D171" s="14" t="s">
        <v>70</v>
      </c>
      <c r="E171" s="9">
        <v>1</v>
      </c>
      <c r="F171" s="9"/>
      <c r="G171" s="30"/>
    </row>
    <row r="172" spans="1:7" s="5" customFormat="1" x14ac:dyDescent="0.2">
      <c r="A172" s="42" t="s">
        <v>118</v>
      </c>
      <c r="B172" s="43"/>
      <c r="C172" s="44"/>
      <c r="D172" s="14" t="s">
        <v>70</v>
      </c>
      <c r="E172" s="9">
        <v>1</v>
      </c>
      <c r="F172" s="9"/>
      <c r="G172" s="30"/>
    </row>
    <row r="173" spans="1:7" s="5" customFormat="1" x14ac:dyDescent="0.2">
      <c r="A173" s="42" t="s">
        <v>24</v>
      </c>
      <c r="B173" s="43"/>
      <c r="C173" s="44"/>
      <c r="D173" s="14" t="s">
        <v>70</v>
      </c>
      <c r="E173" s="9">
        <v>1</v>
      </c>
      <c r="F173" s="9"/>
      <c r="G173" s="30"/>
    </row>
    <row r="174" spans="1:7" s="5" customFormat="1" x14ac:dyDescent="0.2">
      <c r="A174" s="42" t="s">
        <v>119</v>
      </c>
      <c r="B174" s="43"/>
      <c r="C174" s="44"/>
      <c r="D174" s="14" t="s">
        <v>70</v>
      </c>
      <c r="E174" s="9">
        <v>1</v>
      </c>
      <c r="F174" s="9"/>
      <c r="G174" s="30"/>
    </row>
    <row r="175" spans="1:7" s="5" customFormat="1" x14ac:dyDescent="0.2">
      <c r="A175" s="42" t="s">
        <v>180</v>
      </c>
      <c r="B175" s="43"/>
      <c r="C175" s="44"/>
      <c r="D175" s="14" t="s">
        <v>70</v>
      </c>
      <c r="E175" s="9">
        <v>1</v>
      </c>
      <c r="F175" s="9"/>
      <c r="G175" s="30"/>
    </row>
    <row r="176" spans="1:7" s="5" customFormat="1" x14ac:dyDescent="0.2">
      <c r="A176" s="42" t="s">
        <v>120</v>
      </c>
      <c r="B176" s="43"/>
      <c r="C176" s="44"/>
      <c r="D176" s="14" t="s">
        <v>70</v>
      </c>
      <c r="E176" s="9">
        <v>1</v>
      </c>
      <c r="F176" s="9"/>
      <c r="G176" s="30"/>
    </row>
    <row r="177" spans="1:7" s="5" customFormat="1" x14ac:dyDescent="0.2">
      <c r="A177" s="42" t="s">
        <v>26</v>
      </c>
      <c r="B177" s="43"/>
      <c r="C177" s="44"/>
      <c r="D177" s="14" t="s">
        <v>70</v>
      </c>
      <c r="E177" s="9">
        <v>1</v>
      </c>
      <c r="F177" s="9"/>
      <c r="G177" s="30"/>
    </row>
    <row r="178" spans="1:7" s="5" customFormat="1" x14ac:dyDescent="0.2">
      <c r="A178" s="42" t="s">
        <v>181</v>
      </c>
      <c r="B178" s="43"/>
      <c r="C178" s="44"/>
      <c r="D178" s="14" t="s">
        <v>70</v>
      </c>
      <c r="E178" s="9">
        <v>1</v>
      </c>
      <c r="F178" s="9"/>
      <c r="G178" s="30"/>
    </row>
    <row r="179" spans="1:7" s="5" customFormat="1" x14ac:dyDescent="0.2">
      <c r="A179" s="42" t="s">
        <v>182</v>
      </c>
      <c r="B179" s="43"/>
      <c r="C179" s="44"/>
      <c r="D179" s="14" t="s">
        <v>70</v>
      </c>
      <c r="E179" s="9">
        <v>1</v>
      </c>
      <c r="F179" s="9"/>
      <c r="G179" s="30"/>
    </row>
    <row r="180" spans="1:7" s="5" customFormat="1" x14ac:dyDescent="0.2">
      <c r="A180" s="42" t="s">
        <v>183</v>
      </c>
      <c r="B180" s="43"/>
      <c r="C180" s="44"/>
      <c r="D180" s="14" t="s">
        <v>70</v>
      </c>
      <c r="E180" s="9">
        <v>1</v>
      </c>
      <c r="F180" s="9"/>
      <c r="G180" s="30"/>
    </row>
    <row r="181" spans="1:7" s="5" customFormat="1" x14ac:dyDescent="0.2">
      <c r="A181" s="45" t="s">
        <v>0</v>
      </c>
      <c r="B181" s="45"/>
      <c r="C181" s="45"/>
      <c r="D181" s="10">
        <v>15</v>
      </c>
      <c r="E181" s="9">
        <f>SUM(E166:E180)</f>
        <v>15</v>
      </c>
      <c r="F181" s="9"/>
      <c r="G181" s="30"/>
    </row>
    <row r="182" spans="1:7" s="5" customFormat="1" x14ac:dyDescent="0.2">
      <c r="A182" s="46" t="s">
        <v>98</v>
      </c>
      <c r="B182" s="46"/>
      <c r="C182" s="46"/>
      <c r="D182" s="46"/>
      <c r="E182" s="46"/>
      <c r="F182" s="46"/>
      <c r="G182" s="46"/>
    </row>
    <row r="183" spans="1:7" x14ac:dyDescent="0.2">
      <c r="A183" s="47" t="s">
        <v>185</v>
      </c>
      <c r="B183" s="47"/>
      <c r="C183" s="47"/>
      <c r="D183" s="10" t="s">
        <v>30</v>
      </c>
      <c r="E183" s="12"/>
      <c r="F183" s="9"/>
      <c r="G183" s="30"/>
    </row>
    <row r="184" spans="1:7" s="5" customFormat="1" x14ac:dyDescent="0.2">
      <c r="A184" s="41" t="s">
        <v>190</v>
      </c>
      <c r="B184" s="41"/>
      <c r="C184" s="41"/>
      <c r="D184" s="14" t="s">
        <v>70</v>
      </c>
      <c r="E184" s="9">
        <v>1</v>
      </c>
      <c r="F184" s="9"/>
      <c r="G184" s="30"/>
    </row>
    <row r="185" spans="1:7" s="5" customFormat="1" x14ac:dyDescent="0.2">
      <c r="A185" s="41" t="s">
        <v>186</v>
      </c>
      <c r="B185" s="41"/>
      <c r="C185" s="41"/>
      <c r="D185" s="14" t="s">
        <v>70</v>
      </c>
      <c r="E185" s="9">
        <v>1</v>
      </c>
      <c r="F185" s="9"/>
      <c r="G185" s="30"/>
    </row>
    <row r="186" spans="1:7" s="5" customFormat="1" x14ac:dyDescent="0.2">
      <c r="A186" s="41" t="s">
        <v>187</v>
      </c>
      <c r="B186" s="41"/>
      <c r="C186" s="41"/>
      <c r="D186" s="14" t="s">
        <v>70</v>
      </c>
      <c r="E186" s="9">
        <v>1</v>
      </c>
      <c r="F186" s="9"/>
      <c r="G186" s="30"/>
    </row>
    <row r="187" spans="1:7" s="5" customFormat="1" x14ac:dyDescent="0.2">
      <c r="A187" s="41" t="s">
        <v>188</v>
      </c>
      <c r="B187" s="41"/>
      <c r="C187" s="41"/>
      <c r="D187" s="14" t="s">
        <v>70</v>
      </c>
      <c r="E187" s="9">
        <v>1</v>
      </c>
      <c r="F187" s="9"/>
      <c r="G187" s="30"/>
    </row>
    <row r="188" spans="1:7" s="5" customFormat="1" x14ac:dyDescent="0.2">
      <c r="A188" s="41" t="s">
        <v>191</v>
      </c>
      <c r="B188" s="41"/>
      <c r="C188" s="41"/>
      <c r="D188" s="14" t="s">
        <v>70</v>
      </c>
      <c r="E188" s="9">
        <v>1</v>
      </c>
      <c r="F188" s="9"/>
      <c r="G188" s="30"/>
    </row>
    <row r="189" spans="1:7" s="5" customFormat="1" x14ac:dyDescent="0.2">
      <c r="A189" s="41" t="s">
        <v>95</v>
      </c>
      <c r="B189" s="41"/>
      <c r="C189" s="41"/>
      <c r="D189" s="14" t="s">
        <v>70</v>
      </c>
      <c r="E189" s="9">
        <v>1</v>
      </c>
      <c r="F189" s="9"/>
      <c r="G189" s="30"/>
    </row>
    <row r="190" spans="1:7" s="5" customFormat="1" x14ac:dyDescent="0.2">
      <c r="A190" s="41" t="s">
        <v>96</v>
      </c>
      <c r="B190" s="41"/>
      <c r="C190" s="41"/>
      <c r="D190" s="14" t="s">
        <v>70</v>
      </c>
      <c r="E190" s="9">
        <v>1</v>
      </c>
      <c r="F190" s="9"/>
      <c r="G190" s="30"/>
    </row>
    <row r="191" spans="1:7" s="5" customFormat="1" x14ac:dyDescent="0.2">
      <c r="A191" s="41" t="s">
        <v>27</v>
      </c>
      <c r="B191" s="41"/>
      <c r="C191" s="41"/>
      <c r="D191" s="14" t="s">
        <v>70</v>
      </c>
      <c r="E191" s="9">
        <v>1</v>
      </c>
      <c r="F191" s="9"/>
      <c r="G191" s="30"/>
    </row>
    <row r="192" spans="1:7" s="5" customFormat="1" x14ac:dyDescent="0.2">
      <c r="A192" s="41" t="s">
        <v>28</v>
      </c>
      <c r="B192" s="41"/>
      <c r="C192" s="41"/>
      <c r="D192" s="14" t="s">
        <v>70</v>
      </c>
      <c r="E192" s="9">
        <v>1</v>
      </c>
      <c r="F192" s="9"/>
      <c r="G192" s="30"/>
    </row>
    <row r="193" spans="1:7" s="5" customFormat="1" x14ac:dyDescent="0.2">
      <c r="A193" s="41" t="s">
        <v>189</v>
      </c>
      <c r="B193" s="41"/>
      <c r="C193" s="41"/>
      <c r="D193" s="14" t="s">
        <v>70</v>
      </c>
      <c r="E193" s="9">
        <v>1</v>
      </c>
      <c r="F193" s="9"/>
      <c r="G193" s="30"/>
    </row>
    <row r="194" spans="1:7" s="5" customFormat="1" x14ac:dyDescent="0.2">
      <c r="A194" s="45" t="s">
        <v>0</v>
      </c>
      <c r="B194" s="45"/>
      <c r="C194" s="45"/>
      <c r="D194" s="10" t="s">
        <v>69</v>
      </c>
      <c r="E194" s="9">
        <f>SUM(E184:E193)</f>
        <v>10</v>
      </c>
      <c r="F194" s="9"/>
      <c r="G194" s="30"/>
    </row>
    <row r="195" spans="1:7" s="5" customFormat="1" x14ac:dyDescent="0.2">
      <c r="A195" s="46" t="s">
        <v>99</v>
      </c>
      <c r="B195" s="46"/>
      <c r="C195" s="46"/>
      <c r="D195" s="46"/>
      <c r="E195" s="46"/>
      <c r="F195" s="46"/>
      <c r="G195" s="46"/>
    </row>
    <row r="196" spans="1:7" x14ac:dyDescent="0.2">
      <c r="A196" s="47" t="s">
        <v>192</v>
      </c>
      <c r="B196" s="47"/>
      <c r="C196" s="47"/>
      <c r="D196" s="10" t="s">
        <v>30</v>
      </c>
      <c r="E196" s="12"/>
      <c r="F196" s="9"/>
      <c r="G196" s="30"/>
    </row>
    <row r="197" spans="1:7" s="5" customFormat="1" x14ac:dyDescent="0.2">
      <c r="A197" s="41" t="s">
        <v>193</v>
      </c>
      <c r="B197" s="41"/>
      <c r="C197" s="41"/>
      <c r="D197" s="14" t="s">
        <v>70</v>
      </c>
      <c r="E197" s="9">
        <v>1</v>
      </c>
      <c r="F197" s="9"/>
      <c r="G197" s="30"/>
    </row>
    <row r="198" spans="1:7" s="5" customFormat="1" x14ac:dyDescent="0.2">
      <c r="A198" s="41" t="s">
        <v>194</v>
      </c>
      <c r="B198" s="41"/>
      <c r="C198" s="41"/>
      <c r="D198" s="14" t="s">
        <v>70</v>
      </c>
      <c r="E198" s="9">
        <v>1</v>
      </c>
      <c r="F198" s="9"/>
      <c r="G198" s="30"/>
    </row>
    <row r="199" spans="1:7" s="5" customFormat="1" x14ac:dyDescent="0.2">
      <c r="A199" s="41" t="s">
        <v>195</v>
      </c>
      <c r="B199" s="41"/>
      <c r="C199" s="41"/>
      <c r="D199" s="14" t="s">
        <v>70</v>
      </c>
      <c r="E199" s="9">
        <v>1</v>
      </c>
      <c r="F199" s="9"/>
      <c r="G199" s="30"/>
    </row>
    <row r="200" spans="1:7" s="5" customFormat="1" x14ac:dyDescent="0.2">
      <c r="A200" s="41" t="s">
        <v>196</v>
      </c>
      <c r="B200" s="41"/>
      <c r="C200" s="41"/>
      <c r="D200" s="14" t="s">
        <v>70</v>
      </c>
      <c r="E200" s="9">
        <v>1</v>
      </c>
      <c r="F200" s="9"/>
      <c r="G200" s="30"/>
    </row>
    <row r="201" spans="1:7" s="5" customFormat="1" x14ac:dyDescent="0.2">
      <c r="A201" s="41" t="s">
        <v>197</v>
      </c>
      <c r="B201" s="41"/>
      <c r="C201" s="41"/>
      <c r="D201" s="14" t="s">
        <v>70</v>
      </c>
      <c r="E201" s="9">
        <v>1</v>
      </c>
      <c r="F201" s="9"/>
      <c r="G201" s="30"/>
    </row>
    <row r="202" spans="1:7" s="5" customFormat="1" x14ac:dyDescent="0.2">
      <c r="A202" s="41" t="s">
        <v>198</v>
      </c>
      <c r="B202" s="41"/>
      <c r="C202" s="41"/>
      <c r="D202" s="14" t="s">
        <v>70</v>
      </c>
      <c r="E202" s="9">
        <v>1</v>
      </c>
      <c r="F202" s="9"/>
      <c r="G202" s="30"/>
    </row>
    <row r="203" spans="1:7" s="5" customFormat="1" x14ac:dyDescent="0.2">
      <c r="A203" s="41" t="s">
        <v>199</v>
      </c>
      <c r="B203" s="41"/>
      <c r="C203" s="41"/>
      <c r="D203" s="14" t="s">
        <v>70</v>
      </c>
      <c r="E203" s="9">
        <v>1</v>
      </c>
      <c r="F203" s="9"/>
      <c r="G203" s="30"/>
    </row>
    <row r="204" spans="1:7" s="5" customFormat="1" x14ac:dyDescent="0.2">
      <c r="A204" s="41" t="s">
        <v>200</v>
      </c>
      <c r="B204" s="41"/>
      <c r="C204" s="41"/>
      <c r="D204" s="14" t="s">
        <v>70</v>
      </c>
      <c r="E204" s="9">
        <v>1</v>
      </c>
      <c r="F204" s="9"/>
      <c r="G204" s="30"/>
    </row>
    <row r="205" spans="1:7" s="5" customFormat="1" x14ac:dyDescent="0.2">
      <c r="A205" s="41" t="s">
        <v>201</v>
      </c>
      <c r="B205" s="41"/>
      <c r="C205" s="41"/>
      <c r="D205" s="14" t="s">
        <v>70</v>
      </c>
      <c r="E205" s="9">
        <v>1</v>
      </c>
      <c r="F205" s="9"/>
      <c r="G205" s="30"/>
    </row>
    <row r="206" spans="1:7" s="5" customFormat="1" x14ac:dyDescent="0.2">
      <c r="A206" s="41" t="s">
        <v>202</v>
      </c>
      <c r="B206" s="41"/>
      <c r="C206" s="41"/>
      <c r="D206" s="14" t="s">
        <v>70</v>
      </c>
      <c r="E206" s="9">
        <v>1</v>
      </c>
      <c r="F206" s="9"/>
      <c r="G206" s="30"/>
    </row>
    <row r="207" spans="1:7" s="5" customFormat="1" x14ac:dyDescent="0.2">
      <c r="A207" s="45" t="s">
        <v>0</v>
      </c>
      <c r="B207" s="45"/>
      <c r="C207" s="45"/>
      <c r="D207" s="10" t="s">
        <v>69</v>
      </c>
      <c r="E207" s="9">
        <f>SUM(E197:E206)</f>
        <v>10</v>
      </c>
      <c r="F207" s="9"/>
      <c r="G207" s="30"/>
    </row>
    <row r="208" spans="1:7" s="5" customFormat="1" ht="25.5" x14ac:dyDescent="0.2">
      <c r="A208" s="40" t="s">
        <v>12</v>
      </c>
      <c r="B208" s="40"/>
      <c r="C208" s="40"/>
      <c r="D208" s="27" t="s">
        <v>107</v>
      </c>
      <c r="E208" s="18">
        <f>E155+E163+E181+E194+E207</f>
        <v>50</v>
      </c>
      <c r="F208" s="18"/>
      <c r="G208" s="32" t="s">
        <v>113</v>
      </c>
    </row>
    <row r="209" spans="1:7" x14ac:dyDescent="0.2">
      <c r="A209" s="46" t="s">
        <v>124</v>
      </c>
      <c r="B209" s="46"/>
      <c r="C209" s="46"/>
      <c r="D209" s="46"/>
      <c r="E209" s="46"/>
      <c r="F209" s="46"/>
      <c r="G209" s="46"/>
    </row>
    <row r="210" spans="1:7" x14ac:dyDescent="0.2">
      <c r="A210" s="47" t="s">
        <v>203</v>
      </c>
      <c r="B210" s="47"/>
      <c r="C210" s="47"/>
      <c r="D210" s="10" t="s">
        <v>30</v>
      </c>
      <c r="E210" s="12"/>
      <c r="F210" s="9"/>
      <c r="G210" s="30"/>
    </row>
    <row r="211" spans="1:7" x14ac:dyDescent="0.2">
      <c r="A211" s="38" t="s">
        <v>204</v>
      </c>
      <c r="B211" s="38"/>
      <c r="C211" s="38"/>
      <c r="D211" s="14" t="s">
        <v>100</v>
      </c>
      <c r="E211" s="9">
        <v>1</v>
      </c>
      <c r="F211" s="9"/>
      <c r="G211" s="30"/>
    </row>
    <row r="212" spans="1:7" x14ac:dyDescent="0.2">
      <c r="A212" s="38" t="s">
        <v>205</v>
      </c>
      <c r="B212" s="38"/>
      <c r="C212" s="38"/>
      <c r="D212" s="14" t="s">
        <v>100</v>
      </c>
      <c r="E212" s="9">
        <v>1</v>
      </c>
      <c r="F212" s="9"/>
      <c r="G212" s="30"/>
    </row>
    <row r="213" spans="1:7" x14ac:dyDescent="0.2">
      <c r="A213" s="38" t="s">
        <v>206</v>
      </c>
      <c r="B213" s="38"/>
      <c r="C213" s="38"/>
      <c r="D213" s="14" t="s">
        <v>100</v>
      </c>
      <c r="E213" s="9">
        <v>1</v>
      </c>
      <c r="F213" s="9"/>
      <c r="G213" s="30"/>
    </row>
    <row r="214" spans="1:7" x14ac:dyDescent="0.2">
      <c r="A214" s="38" t="s">
        <v>207</v>
      </c>
      <c r="B214" s="38"/>
      <c r="C214" s="38"/>
      <c r="D214" s="14" t="s">
        <v>100</v>
      </c>
      <c r="E214" s="9">
        <v>1</v>
      </c>
      <c r="F214" s="9"/>
      <c r="G214" s="30"/>
    </row>
    <row r="215" spans="1:7" x14ac:dyDescent="0.2">
      <c r="A215" s="38" t="s">
        <v>209</v>
      </c>
      <c r="B215" s="38"/>
      <c r="C215" s="38"/>
      <c r="D215" s="14" t="s">
        <v>100</v>
      </c>
      <c r="E215" s="9">
        <v>1</v>
      </c>
      <c r="F215" s="9"/>
      <c r="G215" s="30"/>
    </row>
    <row r="216" spans="1:7" x14ac:dyDescent="0.2">
      <c r="A216" s="38" t="s">
        <v>210</v>
      </c>
      <c r="B216" s="38"/>
      <c r="C216" s="38"/>
      <c r="D216" s="14" t="s">
        <v>100</v>
      </c>
      <c r="E216" s="9">
        <v>1</v>
      </c>
      <c r="F216" s="9"/>
      <c r="G216" s="30"/>
    </row>
    <row r="217" spans="1:7" x14ac:dyDescent="0.2">
      <c r="A217" s="38" t="s">
        <v>213</v>
      </c>
      <c r="B217" s="38"/>
      <c r="C217" s="38"/>
      <c r="D217" s="14" t="s">
        <v>100</v>
      </c>
      <c r="E217" s="9">
        <v>1</v>
      </c>
      <c r="F217" s="9"/>
      <c r="G217" s="30"/>
    </row>
    <row r="218" spans="1:7" x14ac:dyDescent="0.2">
      <c r="A218" s="38" t="s">
        <v>211</v>
      </c>
      <c r="B218" s="38"/>
      <c r="C218" s="38"/>
      <c r="D218" s="14" t="s">
        <v>100</v>
      </c>
      <c r="E218" s="9">
        <v>1</v>
      </c>
      <c r="F218" s="9"/>
      <c r="G218" s="30"/>
    </row>
    <row r="219" spans="1:7" x14ac:dyDescent="0.2">
      <c r="A219" s="38" t="s">
        <v>208</v>
      </c>
      <c r="B219" s="38"/>
      <c r="C219" s="38"/>
      <c r="D219" s="14" t="s">
        <v>100</v>
      </c>
      <c r="E219" s="9">
        <v>1</v>
      </c>
      <c r="F219" s="9"/>
      <c r="G219" s="30"/>
    </row>
    <row r="220" spans="1:7" x14ac:dyDescent="0.2">
      <c r="A220" s="38" t="s">
        <v>212</v>
      </c>
      <c r="B220" s="38"/>
      <c r="C220" s="38"/>
      <c r="D220" s="14" t="s">
        <v>100</v>
      </c>
      <c r="E220" s="9">
        <v>1</v>
      </c>
      <c r="F220" s="9"/>
      <c r="G220" s="30"/>
    </row>
    <row r="221" spans="1:7" ht="51" x14ac:dyDescent="0.2">
      <c r="A221" s="48" t="s">
        <v>12</v>
      </c>
      <c r="B221" s="48"/>
      <c r="C221" s="48"/>
      <c r="D221" s="28" t="s">
        <v>69</v>
      </c>
      <c r="E221" s="18">
        <f>SUM(E211:E220)</f>
        <v>10</v>
      </c>
      <c r="F221" s="18"/>
      <c r="G221" s="32" t="s">
        <v>114</v>
      </c>
    </row>
    <row r="222" spans="1:7" x14ac:dyDescent="0.2">
      <c r="A222" s="46" t="s">
        <v>105</v>
      </c>
      <c r="B222" s="46"/>
      <c r="C222" s="46"/>
      <c r="D222" s="46"/>
      <c r="E222" s="46"/>
      <c r="F222" s="46"/>
      <c r="G222" s="46"/>
    </row>
    <row r="223" spans="1:7" x14ac:dyDescent="0.2">
      <c r="A223" s="46" t="s">
        <v>214</v>
      </c>
      <c r="B223" s="46"/>
      <c r="C223" s="46"/>
      <c r="D223" s="46"/>
      <c r="E223" s="46"/>
      <c r="F223" s="46"/>
      <c r="G223" s="46"/>
    </row>
    <row r="224" spans="1:7" x14ac:dyDescent="0.2">
      <c r="A224" s="47" t="s">
        <v>52</v>
      </c>
      <c r="B224" s="47"/>
      <c r="C224" s="47"/>
      <c r="D224" s="10" t="s">
        <v>30</v>
      </c>
      <c r="E224" s="12"/>
      <c r="F224" s="9"/>
      <c r="G224" s="30"/>
    </row>
    <row r="225" spans="1:7" x14ac:dyDescent="0.2">
      <c r="A225" s="38" t="s">
        <v>103</v>
      </c>
      <c r="B225" s="38"/>
      <c r="C225" s="38"/>
      <c r="D225" s="14" t="s">
        <v>104</v>
      </c>
      <c r="E225" s="9">
        <v>5</v>
      </c>
      <c r="F225" s="9"/>
      <c r="G225" s="25"/>
    </row>
    <row r="226" spans="1:7" x14ac:dyDescent="0.2">
      <c r="A226" s="38" t="s">
        <v>101</v>
      </c>
      <c r="B226" s="38"/>
      <c r="C226" s="38"/>
      <c r="D226" s="14" t="s">
        <v>104</v>
      </c>
      <c r="E226" s="9">
        <v>5</v>
      </c>
      <c r="F226" s="9"/>
      <c r="G226" s="25"/>
    </row>
    <row r="227" spans="1:7" x14ac:dyDescent="0.2">
      <c r="A227" s="38" t="s">
        <v>102</v>
      </c>
      <c r="B227" s="38"/>
      <c r="C227" s="38"/>
      <c r="D227" s="14" t="s">
        <v>104</v>
      </c>
      <c r="E227" s="9">
        <v>5</v>
      </c>
      <c r="F227" s="9"/>
      <c r="G227" s="25"/>
    </row>
    <row r="228" spans="1:7" x14ac:dyDescent="0.2">
      <c r="A228" s="45" t="s">
        <v>0</v>
      </c>
      <c r="B228" s="45"/>
      <c r="C228" s="45"/>
      <c r="D228" s="10" t="s">
        <v>29</v>
      </c>
      <c r="E228" s="9">
        <f>SUM(E225:E227)</f>
        <v>15</v>
      </c>
      <c r="F228" s="9"/>
      <c r="G228" s="30"/>
    </row>
    <row r="229" spans="1:7" s="6" customFormat="1" x14ac:dyDescent="0.2">
      <c r="A229" s="49" t="s">
        <v>215</v>
      </c>
      <c r="B229" s="49"/>
      <c r="C229" s="49"/>
      <c r="D229" s="49"/>
      <c r="E229" s="49"/>
      <c r="F229" s="49"/>
      <c r="G229" s="49"/>
    </row>
    <row r="230" spans="1:7" x14ac:dyDescent="0.2">
      <c r="A230" s="47" t="s">
        <v>216</v>
      </c>
      <c r="B230" s="47"/>
      <c r="C230" s="47"/>
      <c r="D230" s="10" t="s">
        <v>30</v>
      </c>
      <c r="E230" s="12"/>
      <c r="F230" s="9"/>
      <c r="G230" s="30"/>
    </row>
    <row r="231" spans="1:7" x14ac:dyDescent="0.2">
      <c r="A231" s="38" t="s">
        <v>103</v>
      </c>
      <c r="B231" s="38"/>
      <c r="C231" s="38"/>
      <c r="D231" s="14" t="s">
        <v>104</v>
      </c>
      <c r="E231" s="9">
        <v>5</v>
      </c>
      <c r="F231" s="9"/>
      <c r="G231" s="25"/>
    </row>
    <row r="232" spans="1:7" x14ac:dyDescent="0.2">
      <c r="A232" s="38" t="s">
        <v>101</v>
      </c>
      <c r="B232" s="38"/>
      <c r="C232" s="38"/>
      <c r="D232" s="14" t="s">
        <v>104</v>
      </c>
      <c r="E232" s="9">
        <v>5</v>
      </c>
      <c r="F232" s="9"/>
      <c r="G232" s="25"/>
    </row>
    <row r="233" spans="1:7" x14ac:dyDescent="0.2">
      <c r="A233" s="38" t="s">
        <v>102</v>
      </c>
      <c r="B233" s="38"/>
      <c r="C233" s="38"/>
      <c r="D233" s="14" t="s">
        <v>104</v>
      </c>
      <c r="E233" s="9">
        <v>5</v>
      </c>
      <c r="F233" s="9"/>
      <c r="G233" s="25"/>
    </row>
    <row r="234" spans="1:7" x14ac:dyDescent="0.2">
      <c r="A234" s="45" t="s">
        <v>0</v>
      </c>
      <c r="B234" s="45"/>
      <c r="C234" s="45"/>
      <c r="D234" s="10" t="s">
        <v>29</v>
      </c>
      <c r="E234" s="9">
        <f>SUM(E231:E233)</f>
        <v>15</v>
      </c>
      <c r="F234" s="9"/>
      <c r="G234" s="30"/>
    </row>
    <row r="235" spans="1:7" x14ac:dyDescent="0.2">
      <c r="A235" s="40" t="s">
        <v>12</v>
      </c>
      <c r="B235" s="40"/>
      <c r="C235" s="40"/>
      <c r="D235" s="28" t="s">
        <v>1</v>
      </c>
      <c r="E235" s="18">
        <f>E228+E234</f>
        <v>30</v>
      </c>
      <c r="F235" s="18"/>
      <c r="G235" s="32" t="s">
        <v>115</v>
      </c>
    </row>
    <row r="236" spans="1:7" s="3" customFormat="1" x14ac:dyDescent="0.2">
      <c r="A236" s="40" t="s">
        <v>122</v>
      </c>
      <c r="B236" s="40"/>
      <c r="C236" s="40"/>
      <c r="D236" s="27" t="s">
        <v>121</v>
      </c>
      <c r="E236" s="17">
        <f>E57+E73+E141+E208+E221+E235</f>
        <v>200</v>
      </c>
      <c r="F236" s="18"/>
      <c r="G236" s="30"/>
    </row>
    <row r="237" spans="1:7" s="3" customFormat="1" x14ac:dyDescent="0.2">
      <c r="A237" s="52"/>
      <c r="B237" s="52"/>
      <c r="C237" s="52"/>
      <c r="D237" s="27" t="s">
        <v>135</v>
      </c>
      <c r="E237" s="19">
        <f>E236/200*100</f>
        <v>100</v>
      </c>
      <c r="F237" s="33"/>
      <c r="G237" s="30"/>
    </row>
    <row r="238" spans="1:7" x14ac:dyDescent="0.2">
      <c r="A238" s="15" t="s">
        <v>108</v>
      </c>
      <c r="B238" s="13">
        <f>E20</f>
        <v>15</v>
      </c>
      <c r="C238" s="12">
        <v>15</v>
      </c>
      <c r="D238" s="9"/>
      <c r="E238" s="20"/>
      <c r="F238" s="34" t="str">
        <f>E4</f>
        <v>Ф.И, класс</v>
      </c>
      <c r="G238" s="35" t="s">
        <v>134</v>
      </c>
    </row>
    <row r="239" spans="1:7" x14ac:dyDescent="0.2">
      <c r="A239" s="16" t="s">
        <v>79</v>
      </c>
      <c r="B239" s="13">
        <f>E33</f>
        <v>10</v>
      </c>
      <c r="C239" s="12">
        <v>10</v>
      </c>
      <c r="D239" s="9"/>
      <c r="E239" s="20" t="s">
        <v>125</v>
      </c>
      <c r="F239" s="36">
        <f t="shared" ref="F239:F247" si="0">B238/C238*100</f>
        <v>100</v>
      </c>
      <c r="G239" s="35">
        <v>80</v>
      </c>
    </row>
    <row r="240" spans="1:7" x14ac:dyDescent="0.2">
      <c r="A240" s="16" t="s">
        <v>78</v>
      </c>
      <c r="B240" s="13">
        <f>E43</f>
        <v>15</v>
      </c>
      <c r="C240" s="12">
        <v>15</v>
      </c>
      <c r="D240" s="9"/>
      <c r="E240" s="20" t="s">
        <v>126</v>
      </c>
      <c r="F240" s="36">
        <f t="shared" si="0"/>
        <v>100</v>
      </c>
      <c r="G240" s="35">
        <v>80</v>
      </c>
    </row>
    <row r="241" spans="1:7" x14ac:dyDescent="0.2">
      <c r="A241" s="16" t="s">
        <v>109</v>
      </c>
      <c r="B241" s="13">
        <f>E56</f>
        <v>10</v>
      </c>
      <c r="C241" s="12">
        <v>10</v>
      </c>
      <c r="D241" s="9"/>
      <c r="E241" s="20" t="s">
        <v>127</v>
      </c>
      <c r="F241" s="36">
        <f t="shared" si="0"/>
        <v>100</v>
      </c>
      <c r="G241" s="35">
        <v>80</v>
      </c>
    </row>
    <row r="242" spans="1:7" x14ac:dyDescent="0.2">
      <c r="A242" s="16" t="s">
        <v>110</v>
      </c>
      <c r="B242" s="13">
        <f>E73</f>
        <v>10</v>
      </c>
      <c r="C242" s="12">
        <v>10</v>
      </c>
      <c r="D242" s="9"/>
      <c r="E242" s="20" t="s">
        <v>128</v>
      </c>
      <c r="F242" s="36">
        <f t="shared" si="0"/>
        <v>100</v>
      </c>
      <c r="G242" s="35">
        <v>80</v>
      </c>
    </row>
    <row r="243" spans="1:7" x14ac:dyDescent="0.2">
      <c r="A243" s="16" t="s">
        <v>112</v>
      </c>
      <c r="B243" s="13">
        <f>E141</f>
        <v>50</v>
      </c>
      <c r="C243" s="12">
        <v>50</v>
      </c>
      <c r="D243" s="9"/>
      <c r="E243" s="20" t="s">
        <v>129</v>
      </c>
      <c r="F243" s="36">
        <f t="shared" si="0"/>
        <v>100</v>
      </c>
      <c r="G243" s="35">
        <v>80</v>
      </c>
    </row>
    <row r="244" spans="1:7" x14ac:dyDescent="0.2">
      <c r="A244" s="16" t="s">
        <v>113</v>
      </c>
      <c r="B244" s="13">
        <f>E208</f>
        <v>50</v>
      </c>
      <c r="C244" s="12">
        <v>50</v>
      </c>
      <c r="D244" s="9"/>
      <c r="E244" s="20" t="s">
        <v>130</v>
      </c>
      <c r="F244" s="36">
        <f t="shared" si="0"/>
        <v>100</v>
      </c>
      <c r="G244" s="35">
        <v>80</v>
      </c>
    </row>
    <row r="245" spans="1:7" x14ac:dyDescent="0.2">
      <c r="A245" s="16" t="s">
        <v>114</v>
      </c>
      <c r="B245" s="13">
        <f>E221</f>
        <v>10</v>
      </c>
      <c r="C245" s="12">
        <v>10</v>
      </c>
      <c r="D245" s="9"/>
      <c r="E245" s="20" t="s">
        <v>131</v>
      </c>
      <c r="F245" s="36">
        <f t="shared" si="0"/>
        <v>100</v>
      </c>
      <c r="G245" s="35">
        <v>80</v>
      </c>
    </row>
    <row r="246" spans="1:7" x14ac:dyDescent="0.2">
      <c r="A246" s="16" t="s">
        <v>115</v>
      </c>
      <c r="B246" s="13">
        <f>E235</f>
        <v>30</v>
      </c>
      <c r="C246" s="12">
        <v>30</v>
      </c>
      <c r="D246" s="9"/>
      <c r="E246" s="20" t="s">
        <v>132</v>
      </c>
      <c r="F246" s="36">
        <f t="shared" si="0"/>
        <v>100</v>
      </c>
      <c r="G246" s="35">
        <v>80</v>
      </c>
    </row>
    <row r="247" spans="1:7" x14ac:dyDescent="0.2">
      <c r="A247" s="16"/>
      <c r="B247" s="13"/>
      <c r="C247" s="12"/>
      <c r="D247" s="9"/>
      <c r="E247" s="20" t="s">
        <v>133</v>
      </c>
      <c r="F247" s="36">
        <f t="shared" si="0"/>
        <v>100</v>
      </c>
      <c r="G247" s="35">
        <v>80</v>
      </c>
    </row>
    <row r="248" spans="1:7" x14ac:dyDescent="0.2">
      <c r="A248" s="16"/>
      <c r="B248" s="13"/>
      <c r="C248" s="12"/>
      <c r="D248" s="9"/>
      <c r="E248" s="20"/>
      <c r="F248" s="36"/>
      <c r="G248" s="35"/>
    </row>
    <row r="249" spans="1:7" x14ac:dyDescent="0.2">
      <c r="A249" s="13"/>
      <c r="B249" s="13"/>
      <c r="C249" s="13"/>
      <c r="D249" s="10"/>
      <c r="E249" s="20"/>
      <c r="F249" s="36"/>
      <c r="G249" s="35"/>
    </row>
    <row r="250" spans="1:7" x14ac:dyDescent="0.2">
      <c r="A250" s="13"/>
      <c r="B250" s="13"/>
      <c r="C250" s="13"/>
      <c r="D250" s="10"/>
      <c r="E250" s="12"/>
      <c r="F250" s="9"/>
      <c r="G250" s="30"/>
    </row>
    <row r="251" spans="1:7" x14ac:dyDescent="0.2">
      <c r="A251" s="13"/>
      <c r="B251" s="13"/>
      <c r="C251" s="13"/>
      <c r="D251" s="10"/>
      <c r="E251" s="12"/>
      <c r="F251" s="9"/>
      <c r="G251" s="30"/>
    </row>
    <row r="252" spans="1:7" x14ac:dyDescent="0.2">
      <c r="A252" s="13"/>
      <c r="B252" s="13"/>
      <c r="C252" s="13"/>
      <c r="D252" s="10"/>
      <c r="E252" s="12"/>
      <c r="F252" s="9"/>
      <c r="G252" s="30"/>
    </row>
    <row r="253" spans="1:7" x14ac:dyDescent="0.2">
      <c r="A253" s="13"/>
      <c r="B253" s="13"/>
      <c r="C253" s="13"/>
      <c r="D253" s="10"/>
      <c r="E253" s="12"/>
      <c r="F253" s="9"/>
      <c r="G253" s="30"/>
    </row>
    <row r="254" spans="1:7" x14ac:dyDescent="0.2">
      <c r="A254" s="13"/>
      <c r="B254" s="13"/>
      <c r="C254" s="13"/>
      <c r="D254" s="10"/>
      <c r="E254" s="12"/>
      <c r="F254" s="9"/>
      <c r="G254" s="30"/>
    </row>
    <row r="255" spans="1:7" x14ac:dyDescent="0.2">
      <c r="A255" s="13"/>
      <c r="B255" s="13"/>
      <c r="C255" s="13"/>
      <c r="D255" s="10"/>
      <c r="E255" s="12"/>
      <c r="F255" s="9"/>
      <c r="G255" s="30"/>
    </row>
  </sheetData>
  <mergeCells count="237">
    <mergeCell ref="A100:C100"/>
    <mergeCell ref="A114:G114"/>
    <mergeCell ref="A113:C113"/>
    <mergeCell ref="A107:C107"/>
    <mergeCell ref="A108:C108"/>
    <mergeCell ref="A109:C109"/>
    <mergeCell ref="A110:C110"/>
    <mergeCell ref="A115:C115"/>
    <mergeCell ref="A116:C116"/>
    <mergeCell ref="A101:G101"/>
    <mergeCell ref="A102:C102"/>
    <mergeCell ref="A103:C103"/>
    <mergeCell ref="A104:C104"/>
    <mergeCell ref="A105:C105"/>
    <mergeCell ref="A106:C106"/>
    <mergeCell ref="A111:C111"/>
    <mergeCell ref="A112:C112"/>
    <mergeCell ref="A97:C97"/>
    <mergeCell ref="A98:C98"/>
    <mergeCell ref="A99:C99"/>
    <mergeCell ref="A92:C92"/>
    <mergeCell ref="A93:C93"/>
    <mergeCell ref="A94:C94"/>
    <mergeCell ref="A95:C95"/>
    <mergeCell ref="A96:C96"/>
    <mergeCell ref="A82:C82"/>
    <mergeCell ref="A83:C83"/>
    <mergeCell ref="A88:G88"/>
    <mergeCell ref="A89:C89"/>
    <mergeCell ref="A90:C90"/>
    <mergeCell ref="A91:C91"/>
    <mergeCell ref="A84:C84"/>
    <mergeCell ref="A87:C87"/>
    <mergeCell ref="A208:C208"/>
    <mergeCell ref="A202:C202"/>
    <mergeCell ref="A192:C192"/>
    <mergeCell ref="A193:C193"/>
    <mergeCell ref="A123:C123"/>
    <mergeCell ref="A145:C145"/>
    <mergeCell ref="A146:C146"/>
    <mergeCell ref="A147:C147"/>
    <mergeCell ref="A148:C148"/>
    <mergeCell ref="A127:G127"/>
    <mergeCell ref="A25:C25"/>
    <mergeCell ref="A26:C26"/>
    <mergeCell ref="A176:C176"/>
    <mergeCell ref="A33:C33"/>
    <mergeCell ref="A158:C158"/>
    <mergeCell ref="A45:C45"/>
    <mergeCell ref="A27:C27"/>
    <mergeCell ref="A36:C36"/>
    <mergeCell ref="A42:C42"/>
    <mergeCell ref="A28:C28"/>
    <mergeCell ref="A237:C237"/>
    <mergeCell ref="A182:G182"/>
    <mergeCell ref="A183:C183"/>
    <mergeCell ref="A184:C184"/>
    <mergeCell ref="A185:C185"/>
    <mergeCell ref="A186:C186"/>
    <mergeCell ref="A187:C187"/>
    <mergeCell ref="A205:C205"/>
    <mergeCell ref="A204:C204"/>
    <mergeCell ref="A222:G222"/>
    <mergeCell ref="A23:C23"/>
    <mergeCell ref="A24:C24"/>
    <mergeCell ref="A7:C7"/>
    <mergeCell ref="A8:C8"/>
    <mergeCell ref="A12:C12"/>
    <mergeCell ref="A17:C17"/>
    <mergeCell ref="A18:C18"/>
    <mergeCell ref="A19:C19"/>
    <mergeCell ref="A20:C20"/>
    <mergeCell ref="A29:C29"/>
    <mergeCell ref="A30:C30"/>
    <mergeCell ref="A157:C157"/>
    <mergeCell ref="A31:C31"/>
    <mergeCell ref="A32:C32"/>
    <mergeCell ref="A40:C40"/>
    <mergeCell ref="A38:C38"/>
    <mergeCell ref="A39:C39"/>
    <mergeCell ref="A34:G34"/>
    <mergeCell ref="A35:C35"/>
    <mergeCell ref="A2:G2"/>
    <mergeCell ref="A21:G21"/>
    <mergeCell ref="A22:C22"/>
    <mergeCell ref="A3:G3"/>
    <mergeCell ref="A4:C4"/>
    <mergeCell ref="A5:C5"/>
    <mergeCell ref="A6:C6"/>
    <mergeCell ref="A10:C10"/>
    <mergeCell ref="A11:C11"/>
    <mergeCell ref="A37:C37"/>
    <mergeCell ref="A55:C55"/>
    <mergeCell ref="A56:C56"/>
    <mergeCell ref="A41:C41"/>
    <mergeCell ref="A46:C46"/>
    <mergeCell ref="A47:C47"/>
    <mergeCell ref="A48:C48"/>
    <mergeCell ref="A49:C49"/>
    <mergeCell ref="A50:C50"/>
    <mergeCell ref="A43:C43"/>
    <mergeCell ref="A44:G44"/>
    <mergeCell ref="A51:C51"/>
    <mergeCell ref="A52:C52"/>
    <mergeCell ref="A53:C53"/>
    <mergeCell ref="A54:C54"/>
    <mergeCell ref="A57:C57"/>
    <mergeCell ref="A63:C63"/>
    <mergeCell ref="A60:C60"/>
    <mergeCell ref="A62:C62"/>
    <mergeCell ref="A58:G58"/>
    <mergeCell ref="A68:C68"/>
    <mergeCell ref="A69:C69"/>
    <mergeCell ref="A59:C59"/>
    <mergeCell ref="A61:C61"/>
    <mergeCell ref="A64:C64"/>
    <mergeCell ref="A65:C65"/>
    <mergeCell ref="A66:C66"/>
    <mergeCell ref="A67:C67"/>
    <mergeCell ref="A72:C72"/>
    <mergeCell ref="A73:C73"/>
    <mergeCell ref="A74:G74"/>
    <mergeCell ref="A122:C122"/>
    <mergeCell ref="A75:G75"/>
    <mergeCell ref="A76:C76"/>
    <mergeCell ref="A77:C77"/>
    <mergeCell ref="A80:C80"/>
    <mergeCell ref="A81:C81"/>
    <mergeCell ref="A121:C121"/>
    <mergeCell ref="A70:C70"/>
    <mergeCell ref="A71:C71"/>
    <mergeCell ref="A142:G142"/>
    <mergeCell ref="A143:G143"/>
    <mergeCell ref="A78:C78"/>
    <mergeCell ref="A79:C79"/>
    <mergeCell ref="A85:C85"/>
    <mergeCell ref="A86:C86"/>
    <mergeCell ref="A139:C139"/>
    <mergeCell ref="A144:C144"/>
    <mergeCell ref="A141:C141"/>
    <mergeCell ref="A129:C129"/>
    <mergeCell ref="A133:C133"/>
    <mergeCell ref="A128:C128"/>
    <mergeCell ref="A135:C135"/>
    <mergeCell ref="A134:C134"/>
    <mergeCell ref="A168:C168"/>
    <mergeCell ref="A169:C169"/>
    <mergeCell ref="A160:C160"/>
    <mergeCell ref="A163:C163"/>
    <mergeCell ref="A162:C162"/>
    <mergeCell ref="A164:G164"/>
    <mergeCell ref="A161:C161"/>
    <mergeCell ref="A165:C165"/>
    <mergeCell ref="A166:C166"/>
    <mergeCell ref="A167:C167"/>
    <mergeCell ref="A159:C159"/>
    <mergeCell ref="A149:C149"/>
    <mergeCell ref="A150:C150"/>
    <mergeCell ref="A151:C151"/>
    <mergeCell ref="A152:C152"/>
    <mergeCell ref="A153:C153"/>
    <mergeCell ref="A154:C154"/>
    <mergeCell ref="A156:G156"/>
    <mergeCell ref="A155:C155"/>
    <mergeCell ref="A190:C190"/>
    <mergeCell ref="A195:G195"/>
    <mergeCell ref="A196:C196"/>
    <mergeCell ref="A181:C181"/>
    <mergeCell ref="A189:C189"/>
    <mergeCell ref="A188:C188"/>
    <mergeCell ref="A194:C194"/>
    <mergeCell ref="A191:C191"/>
    <mergeCell ref="A170:C170"/>
    <mergeCell ref="A180:C180"/>
    <mergeCell ref="A175:C175"/>
    <mergeCell ref="A179:C179"/>
    <mergeCell ref="A178:C178"/>
    <mergeCell ref="A177:C177"/>
    <mergeCell ref="A171:C171"/>
    <mergeCell ref="A172:C172"/>
    <mergeCell ref="A173:C173"/>
    <mergeCell ref="A174:C174"/>
    <mergeCell ref="A117:C117"/>
    <mergeCell ref="A118:C118"/>
    <mergeCell ref="A119:C119"/>
    <mergeCell ref="A120:C120"/>
    <mergeCell ref="A125:C125"/>
    <mergeCell ref="A126:C126"/>
    <mergeCell ref="A124:C124"/>
    <mergeCell ref="A236:C236"/>
    <mergeCell ref="A130:C130"/>
    <mergeCell ref="A131:C131"/>
    <mergeCell ref="A132:C132"/>
    <mergeCell ref="A136:C136"/>
    <mergeCell ref="A138:C138"/>
    <mergeCell ref="A198:C198"/>
    <mergeCell ref="A206:C206"/>
    <mergeCell ref="A140:C140"/>
    <mergeCell ref="A137:C137"/>
    <mergeCell ref="A215:C215"/>
    <mergeCell ref="A234:C234"/>
    <mergeCell ref="A230:C230"/>
    <mergeCell ref="A227:C227"/>
    <mergeCell ref="A228:C228"/>
    <mergeCell ref="A229:G229"/>
    <mergeCell ref="A231:C231"/>
    <mergeCell ref="A232:C232"/>
    <mergeCell ref="A211:C211"/>
    <mergeCell ref="A224:C224"/>
    <mergeCell ref="A212:C212"/>
    <mergeCell ref="A233:C233"/>
    <mergeCell ref="A221:C221"/>
    <mergeCell ref="A223:G223"/>
    <mergeCell ref="A217:C217"/>
    <mergeCell ref="A218:C218"/>
    <mergeCell ref="A213:C213"/>
    <mergeCell ref="A214:C214"/>
    <mergeCell ref="A226:C226"/>
    <mergeCell ref="A197:C197"/>
    <mergeCell ref="A219:C219"/>
    <mergeCell ref="A199:C199"/>
    <mergeCell ref="A200:C200"/>
    <mergeCell ref="A201:C201"/>
    <mergeCell ref="A207:C207"/>
    <mergeCell ref="A203:C203"/>
    <mergeCell ref="A209:G209"/>
    <mergeCell ref="A210:C210"/>
    <mergeCell ref="A216:C216"/>
    <mergeCell ref="A1:G1"/>
    <mergeCell ref="A235:C235"/>
    <mergeCell ref="A13:C13"/>
    <mergeCell ref="A14:C14"/>
    <mergeCell ref="A15:C15"/>
    <mergeCell ref="A16:C16"/>
    <mergeCell ref="A9:C9"/>
    <mergeCell ref="A220:C220"/>
    <mergeCell ref="A225:C225"/>
  </mergeCells>
  <phoneticPr fontId="0" type="noConversion"/>
  <pageMargins left="0.39370078740157483" right="0.39370078740157483" top="0.39370078740157483" bottom="0.39370078740157483" header="0.11811023622047245" footer="0.31496062992125984"/>
  <pageSetup paperSize="9" orientation="landscape" r:id="rId1"/>
  <headerFooter alignWithMargins="0">
    <oddHeader>&amp;R&amp;8Тестовая методика диагностики устной речи. Т.А.Фотекова. Протокол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abSelected="1" view="pageBreakPreview" zoomScaleNormal="100" zoomScaleSheetLayoutView="100" workbookViewId="0">
      <selection activeCell="G256" sqref="G256"/>
    </sheetView>
  </sheetViews>
  <sheetFormatPr defaultColWidth="10.140625" defaultRowHeight="12.75" x14ac:dyDescent="0.2"/>
  <cols>
    <col min="1" max="1" width="53.140625" style="26" customWidth="1"/>
    <col min="2" max="2" width="4.7109375" style="7" customWidth="1"/>
    <col min="3" max="3" width="8.140625" style="7" customWidth="1"/>
    <col min="4" max="4" width="10.85546875" style="29" bestFit="1" customWidth="1"/>
    <col min="5" max="5" width="13.85546875" style="2" bestFit="1" customWidth="1"/>
    <col min="6" max="6" width="24.85546875" style="8" customWidth="1"/>
    <col min="7" max="7" width="24.140625" style="37" customWidth="1"/>
  </cols>
  <sheetData>
    <row r="1" spans="1:7" x14ac:dyDescent="0.2">
      <c r="A1" s="39" t="s">
        <v>123</v>
      </c>
      <c r="B1" s="39"/>
      <c r="C1" s="39"/>
      <c r="D1" s="39"/>
      <c r="E1" s="39"/>
      <c r="F1" s="39"/>
      <c r="G1" s="39"/>
    </row>
    <row r="2" spans="1:7" x14ac:dyDescent="0.2">
      <c r="A2" s="46" t="s">
        <v>67</v>
      </c>
      <c r="B2" s="46"/>
      <c r="C2" s="46"/>
      <c r="D2" s="46"/>
      <c r="E2" s="46"/>
      <c r="F2" s="46"/>
      <c r="G2" s="46"/>
    </row>
    <row r="3" spans="1:7" s="1" customFormat="1" x14ac:dyDescent="0.2">
      <c r="A3" s="50" t="s">
        <v>80</v>
      </c>
      <c r="B3" s="50"/>
      <c r="C3" s="50"/>
      <c r="D3" s="50"/>
      <c r="E3" s="50"/>
      <c r="F3" s="50"/>
      <c r="G3" s="50"/>
    </row>
    <row r="4" spans="1:7" x14ac:dyDescent="0.2">
      <c r="A4" s="47" t="s">
        <v>32</v>
      </c>
      <c r="B4" s="47"/>
      <c r="C4" s="47"/>
      <c r="D4" s="10" t="s">
        <v>30</v>
      </c>
      <c r="E4" s="9" t="s">
        <v>217</v>
      </c>
      <c r="F4" s="9"/>
      <c r="G4" s="30"/>
    </row>
    <row r="5" spans="1:7" x14ac:dyDescent="0.2">
      <c r="A5" s="41" t="s">
        <v>219</v>
      </c>
      <c r="B5" s="41"/>
      <c r="C5" s="41"/>
      <c r="D5" s="14" t="s">
        <v>70</v>
      </c>
      <c r="E5" s="9"/>
      <c r="F5" s="9"/>
      <c r="G5" s="30"/>
    </row>
    <row r="6" spans="1:7" x14ac:dyDescent="0.2">
      <c r="A6" s="41" t="s">
        <v>220</v>
      </c>
      <c r="B6" s="41"/>
      <c r="C6" s="41"/>
      <c r="D6" s="14" t="s">
        <v>70</v>
      </c>
      <c r="E6" s="9"/>
      <c r="F6" s="9"/>
      <c r="G6" s="30"/>
    </row>
    <row r="7" spans="1:7" x14ac:dyDescent="0.2">
      <c r="A7" s="41" t="s">
        <v>233</v>
      </c>
      <c r="B7" s="41"/>
      <c r="C7" s="41"/>
      <c r="D7" s="14" t="s">
        <v>70</v>
      </c>
      <c r="E7" s="9"/>
      <c r="F7" s="9"/>
      <c r="G7" s="30"/>
    </row>
    <row r="8" spans="1:7" x14ac:dyDescent="0.2">
      <c r="A8" s="41" t="s">
        <v>221</v>
      </c>
      <c r="B8" s="41"/>
      <c r="C8" s="41"/>
      <c r="D8" s="14" t="s">
        <v>70</v>
      </c>
      <c r="E8" s="9"/>
      <c r="F8" s="9"/>
      <c r="G8" s="30"/>
    </row>
    <row r="9" spans="1:7" x14ac:dyDescent="0.2">
      <c r="A9" s="51" t="s">
        <v>222</v>
      </c>
      <c r="B9" s="51"/>
      <c r="C9" s="51"/>
      <c r="D9" s="14" t="s">
        <v>70</v>
      </c>
      <c r="E9" s="9"/>
      <c r="F9" s="9"/>
      <c r="G9" s="30"/>
    </row>
    <row r="10" spans="1:7" s="21" customFormat="1" x14ac:dyDescent="0.2">
      <c r="A10" s="51" t="s">
        <v>223</v>
      </c>
      <c r="B10" s="51"/>
      <c r="C10" s="51"/>
      <c r="D10" s="14" t="s">
        <v>70</v>
      </c>
      <c r="E10" s="9"/>
      <c r="F10" s="9"/>
      <c r="G10" s="30"/>
    </row>
    <row r="11" spans="1:7" x14ac:dyDescent="0.2">
      <c r="A11" s="41" t="s">
        <v>224</v>
      </c>
      <c r="B11" s="41"/>
      <c r="C11" s="41"/>
      <c r="D11" s="14" t="s">
        <v>70</v>
      </c>
      <c r="E11" s="9"/>
      <c r="F11" s="9"/>
      <c r="G11" s="30"/>
    </row>
    <row r="12" spans="1:7" x14ac:dyDescent="0.2">
      <c r="A12" s="41" t="s">
        <v>225</v>
      </c>
      <c r="B12" s="41"/>
      <c r="C12" s="41"/>
      <c r="D12" s="14" t="s">
        <v>70</v>
      </c>
      <c r="E12" s="9"/>
      <c r="F12" s="9"/>
      <c r="G12" s="30"/>
    </row>
    <row r="13" spans="1:7" x14ac:dyDescent="0.2">
      <c r="A13" s="41" t="s">
        <v>226</v>
      </c>
      <c r="B13" s="41"/>
      <c r="C13" s="41"/>
      <c r="D13" s="14" t="s">
        <v>70</v>
      </c>
      <c r="E13" s="9"/>
      <c r="F13" s="9"/>
      <c r="G13" s="30"/>
    </row>
    <row r="14" spans="1:7" x14ac:dyDescent="0.2">
      <c r="A14" s="41" t="s">
        <v>227</v>
      </c>
      <c r="B14" s="41"/>
      <c r="C14" s="41"/>
      <c r="D14" s="14" t="s">
        <v>70</v>
      </c>
      <c r="E14" s="9"/>
      <c r="F14" s="9"/>
      <c r="G14" s="30"/>
    </row>
    <row r="15" spans="1:7" x14ac:dyDescent="0.2">
      <c r="A15" s="41" t="s">
        <v>228</v>
      </c>
      <c r="B15" s="41"/>
      <c r="C15" s="41"/>
      <c r="D15" s="14" t="s">
        <v>70</v>
      </c>
      <c r="E15" s="9"/>
      <c r="F15" s="9"/>
      <c r="G15" s="30"/>
    </row>
    <row r="16" spans="1:7" x14ac:dyDescent="0.2">
      <c r="A16" s="41" t="s">
        <v>229</v>
      </c>
      <c r="B16" s="41"/>
      <c r="C16" s="41"/>
      <c r="D16" s="14" t="s">
        <v>70</v>
      </c>
      <c r="E16" s="9"/>
      <c r="F16" s="9"/>
      <c r="G16" s="30"/>
    </row>
    <row r="17" spans="1:7" x14ac:dyDescent="0.2">
      <c r="A17" s="41" t="s">
        <v>230</v>
      </c>
      <c r="B17" s="41"/>
      <c r="C17" s="41"/>
      <c r="D17" s="14" t="s">
        <v>70</v>
      </c>
      <c r="E17" s="9"/>
      <c r="F17" s="9"/>
      <c r="G17" s="30"/>
    </row>
    <row r="18" spans="1:7" x14ac:dyDescent="0.2">
      <c r="A18" s="41" t="s">
        <v>231</v>
      </c>
      <c r="B18" s="41"/>
      <c r="C18" s="41"/>
      <c r="D18" s="14" t="s">
        <v>70</v>
      </c>
      <c r="E18" s="9"/>
      <c r="F18" s="9"/>
      <c r="G18" s="30"/>
    </row>
    <row r="19" spans="1:7" x14ac:dyDescent="0.2">
      <c r="A19" s="51" t="s">
        <v>232</v>
      </c>
      <c r="B19" s="51"/>
      <c r="C19" s="51"/>
      <c r="D19" s="14" t="s">
        <v>70</v>
      </c>
      <c r="E19" s="9"/>
      <c r="F19" s="9"/>
      <c r="G19" s="30"/>
    </row>
    <row r="20" spans="1:7" ht="25.5" x14ac:dyDescent="0.2">
      <c r="A20" s="45" t="s">
        <v>0</v>
      </c>
      <c r="B20" s="45"/>
      <c r="C20" s="45"/>
      <c r="D20" s="10" t="s">
        <v>29</v>
      </c>
      <c r="E20" s="9"/>
      <c r="F20" s="9"/>
      <c r="G20" s="31" t="s">
        <v>108</v>
      </c>
    </row>
    <row r="21" spans="1:7" s="1" customFormat="1" x14ac:dyDescent="0.2">
      <c r="A21" s="50" t="s">
        <v>79</v>
      </c>
      <c r="B21" s="50"/>
      <c r="C21" s="50"/>
      <c r="D21" s="50"/>
      <c r="E21" s="50"/>
      <c r="F21" s="50"/>
      <c r="G21" s="50"/>
    </row>
    <row r="22" spans="1:7" x14ac:dyDescent="0.2">
      <c r="A22" s="47" t="s">
        <v>136</v>
      </c>
      <c r="B22" s="47"/>
      <c r="C22" s="47"/>
      <c r="D22" s="10" t="s">
        <v>30</v>
      </c>
      <c r="E22" s="12"/>
      <c r="F22" s="9"/>
      <c r="G22" s="30"/>
    </row>
    <row r="23" spans="1:7" x14ac:dyDescent="0.2">
      <c r="A23" s="38" t="s">
        <v>68</v>
      </c>
      <c r="B23" s="38"/>
      <c r="C23" s="38"/>
      <c r="D23" s="14" t="s">
        <v>70</v>
      </c>
      <c r="E23" s="9"/>
      <c r="F23" s="9"/>
      <c r="G23" s="30"/>
    </row>
    <row r="24" spans="1:7" x14ac:dyDescent="0.2">
      <c r="A24" s="38" t="s">
        <v>141</v>
      </c>
      <c r="B24" s="38"/>
      <c r="C24" s="38"/>
      <c r="D24" s="14" t="s">
        <v>70</v>
      </c>
      <c r="E24" s="9"/>
      <c r="F24" s="9"/>
      <c r="G24" s="30"/>
    </row>
    <row r="25" spans="1:7" x14ac:dyDescent="0.2">
      <c r="A25" s="38" t="s">
        <v>137</v>
      </c>
      <c r="B25" s="38"/>
      <c r="C25" s="38"/>
      <c r="D25" s="14" t="s">
        <v>70</v>
      </c>
      <c r="E25" s="9"/>
      <c r="F25" s="9"/>
      <c r="G25" s="30"/>
    </row>
    <row r="26" spans="1:7" x14ac:dyDescent="0.2">
      <c r="A26" s="38" t="s">
        <v>138</v>
      </c>
      <c r="B26" s="38"/>
      <c r="C26" s="38"/>
      <c r="D26" s="14" t="s">
        <v>70</v>
      </c>
      <c r="E26" s="9"/>
      <c r="F26" s="9"/>
      <c r="G26" s="30"/>
    </row>
    <row r="27" spans="1:7" x14ac:dyDescent="0.2">
      <c r="A27" s="45" t="s">
        <v>139</v>
      </c>
      <c r="B27" s="45"/>
      <c r="C27" s="45"/>
      <c r="D27" s="14" t="s">
        <v>70</v>
      </c>
      <c r="E27" s="9"/>
      <c r="F27" s="9"/>
      <c r="G27" s="30"/>
    </row>
    <row r="28" spans="1:7" x14ac:dyDescent="0.2">
      <c r="A28" s="38" t="s">
        <v>144</v>
      </c>
      <c r="B28" s="38"/>
      <c r="C28" s="38"/>
      <c r="D28" s="14" t="s">
        <v>70</v>
      </c>
      <c r="E28" s="9"/>
      <c r="F28" s="9"/>
      <c r="G28" s="30"/>
    </row>
    <row r="29" spans="1:7" x14ac:dyDescent="0.2">
      <c r="A29" s="38" t="s">
        <v>140</v>
      </c>
      <c r="B29" s="38"/>
      <c r="C29" s="38"/>
      <c r="D29" s="14" t="s">
        <v>70</v>
      </c>
      <c r="E29" s="9"/>
      <c r="F29" s="9"/>
      <c r="G29" s="30"/>
    </row>
    <row r="30" spans="1:7" x14ac:dyDescent="0.2">
      <c r="A30" s="38" t="s">
        <v>142</v>
      </c>
      <c r="B30" s="38"/>
      <c r="C30" s="38"/>
      <c r="D30" s="14" t="s">
        <v>70</v>
      </c>
      <c r="E30" s="9"/>
      <c r="F30" s="9"/>
      <c r="G30" s="30"/>
    </row>
    <row r="31" spans="1:7" x14ac:dyDescent="0.2">
      <c r="A31" s="38" t="s">
        <v>143</v>
      </c>
      <c r="B31" s="38"/>
      <c r="C31" s="38"/>
      <c r="D31" s="14" t="s">
        <v>70</v>
      </c>
      <c r="E31" s="9"/>
      <c r="F31" s="9"/>
      <c r="G31" s="32"/>
    </row>
    <row r="32" spans="1:7" x14ac:dyDescent="0.2">
      <c r="A32" s="38" t="s">
        <v>145</v>
      </c>
      <c r="B32" s="38"/>
      <c r="C32" s="38"/>
      <c r="D32" s="14" t="s">
        <v>70</v>
      </c>
      <c r="E32" s="9"/>
      <c r="F32" s="9"/>
      <c r="G32" s="30"/>
    </row>
    <row r="33" spans="1:7" ht="25.5" x14ac:dyDescent="0.2">
      <c r="A33" s="45" t="s">
        <v>0</v>
      </c>
      <c r="B33" s="45"/>
      <c r="C33" s="45"/>
      <c r="D33" s="10" t="s">
        <v>69</v>
      </c>
      <c r="E33" s="9"/>
      <c r="F33" s="9"/>
      <c r="G33" s="32" t="s">
        <v>79</v>
      </c>
    </row>
    <row r="34" spans="1:7" x14ac:dyDescent="0.2">
      <c r="A34" s="46" t="s">
        <v>78</v>
      </c>
      <c r="B34" s="46"/>
      <c r="C34" s="46"/>
      <c r="D34" s="46"/>
      <c r="E34" s="46"/>
      <c r="F34" s="46"/>
      <c r="G34" s="46"/>
    </row>
    <row r="35" spans="1:7" x14ac:dyDescent="0.2">
      <c r="A35" s="47" t="s">
        <v>146</v>
      </c>
      <c r="B35" s="47"/>
      <c r="C35" s="47"/>
      <c r="D35" s="10" t="s">
        <v>30</v>
      </c>
      <c r="E35" s="9"/>
      <c r="F35" s="9"/>
      <c r="G35" s="30"/>
    </row>
    <row r="36" spans="1:7" x14ac:dyDescent="0.2">
      <c r="A36" s="51" t="s">
        <v>74</v>
      </c>
      <c r="B36" s="51"/>
      <c r="C36" s="51"/>
      <c r="D36" s="14" t="s">
        <v>71</v>
      </c>
      <c r="E36" s="9"/>
      <c r="F36" s="9"/>
      <c r="G36" s="30"/>
    </row>
    <row r="37" spans="1:7" x14ac:dyDescent="0.2">
      <c r="A37" s="41" t="s">
        <v>72</v>
      </c>
      <c r="B37" s="41"/>
      <c r="C37" s="41"/>
      <c r="D37" s="14"/>
      <c r="E37" s="9"/>
      <c r="F37" s="9"/>
      <c r="G37" s="30"/>
    </row>
    <row r="38" spans="1:7" x14ac:dyDescent="0.2">
      <c r="A38" s="41" t="s">
        <v>75</v>
      </c>
      <c r="B38" s="41"/>
      <c r="C38" s="41"/>
      <c r="D38" s="14" t="s">
        <v>71</v>
      </c>
      <c r="E38" s="9"/>
      <c r="F38" s="9"/>
      <c r="G38" s="30"/>
    </row>
    <row r="39" spans="1:7" x14ac:dyDescent="0.2">
      <c r="A39" s="41" t="s">
        <v>73</v>
      </c>
      <c r="B39" s="41"/>
      <c r="C39" s="41"/>
      <c r="D39" s="14"/>
      <c r="E39" s="9"/>
      <c r="F39" s="9"/>
      <c r="G39" s="30"/>
    </row>
    <row r="40" spans="1:7" x14ac:dyDescent="0.2">
      <c r="A40" s="41" t="s">
        <v>76</v>
      </c>
      <c r="B40" s="41"/>
      <c r="C40" s="41"/>
      <c r="D40" s="14" t="s">
        <v>71</v>
      </c>
      <c r="E40" s="9"/>
      <c r="F40" s="9"/>
      <c r="G40" s="30"/>
    </row>
    <row r="41" spans="1:7" x14ac:dyDescent="0.2">
      <c r="A41" s="41" t="s">
        <v>77</v>
      </c>
      <c r="B41" s="41"/>
      <c r="C41" s="41"/>
      <c r="D41" s="14" t="s">
        <v>71</v>
      </c>
      <c r="E41" s="9"/>
      <c r="F41" s="9"/>
      <c r="G41" s="30"/>
    </row>
    <row r="42" spans="1:7" x14ac:dyDescent="0.2">
      <c r="A42" s="51" t="s">
        <v>147</v>
      </c>
      <c r="B42" s="51"/>
      <c r="C42" s="51"/>
      <c r="D42" s="14" t="s">
        <v>71</v>
      </c>
      <c r="E42" s="9"/>
      <c r="F42" s="9"/>
      <c r="G42" s="30"/>
    </row>
    <row r="43" spans="1:7" x14ac:dyDescent="0.2">
      <c r="A43" s="45" t="s">
        <v>0</v>
      </c>
      <c r="B43" s="45"/>
      <c r="C43" s="45"/>
      <c r="D43" s="10" t="s">
        <v>29</v>
      </c>
      <c r="E43" s="9"/>
      <c r="F43" s="9"/>
      <c r="G43" s="32" t="s">
        <v>78</v>
      </c>
    </row>
    <row r="44" spans="1:7" x14ac:dyDescent="0.2">
      <c r="A44" s="46" t="s">
        <v>81</v>
      </c>
      <c r="B44" s="46"/>
      <c r="C44" s="46"/>
      <c r="D44" s="46"/>
      <c r="E44" s="46"/>
      <c r="F44" s="46"/>
      <c r="G44" s="46"/>
    </row>
    <row r="45" spans="1:7" s="5" customFormat="1" x14ac:dyDescent="0.2">
      <c r="A45" s="47" t="s">
        <v>146</v>
      </c>
      <c r="B45" s="47"/>
      <c r="C45" s="47"/>
      <c r="D45" s="10" t="s">
        <v>30</v>
      </c>
      <c r="E45" s="9"/>
      <c r="F45" s="9"/>
      <c r="G45" s="30"/>
    </row>
    <row r="46" spans="1:7" s="5" customFormat="1" x14ac:dyDescent="0.2">
      <c r="A46" s="41" t="s">
        <v>2</v>
      </c>
      <c r="B46" s="41"/>
      <c r="C46" s="41"/>
      <c r="D46" s="14" t="s">
        <v>70</v>
      </c>
      <c r="E46" s="9"/>
      <c r="F46" s="9"/>
      <c r="G46" s="30"/>
    </row>
    <row r="47" spans="1:7" s="5" customFormat="1" x14ac:dyDescent="0.2">
      <c r="A47" s="41" t="s">
        <v>3</v>
      </c>
      <c r="B47" s="41"/>
      <c r="C47" s="41"/>
      <c r="D47" s="14" t="s">
        <v>70</v>
      </c>
      <c r="E47" s="9"/>
      <c r="F47" s="9"/>
      <c r="G47" s="30"/>
    </row>
    <row r="48" spans="1:7" s="5" customFormat="1" x14ac:dyDescent="0.2">
      <c r="A48" s="41" t="s">
        <v>4</v>
      </c>
      <c r="B48" s="41"/>
      <c r="C48" s="41"/>
      <c r="D48" s="14" t="s">
        <v>70</v>
      </c>
      <c r="E48" s="9"/>
      <c r="F48" s="9"/>
      <c r="G48" s="30"/>
    </row>
    <row r="49" spans="1:7" s="5" customFormat="1" x14ac:dyDescent="0.2">
      <c r="A49" s="41" t="s">
        <v>5</v>
      </c>
      <c r="B49" s="41"/>
      <c r="C49" s="41"/>
      <c r="D49" s="14" t="s">
        <v>70</v>
      </c>
      <c r="E49" s="9"/>
      <c r="F49" s="9"/>
      <c r="G49" s="30"/>
    </row>
    <row r="50" spans="1:7" s="5" customFormat="1" x14ac:dyDescent="0.2">
      <c r="A50" s="41" t="s">
        <v>6</v>
      </c>
      <c r="B50" s="41"/>
      <c r="C50" s="41"/>
      <c r="D50" s="14" t="s">
        <v>70</v>
      </c>
      <c r="E50" s="9"/>
      <c r="F50" s="9"/>
      <c r="G50" s="30"/>
    </row>
    <row r="51" spans="1:7" s="5" customFormat="1" x14ac:dyDescent="0.2">
      <c r="A51" s="41" t="s">
        <v>7</v>
      </c>
      <c r="B51" s="41"/>
      <c r="C51" s="41"/>
      <c r="D51" s="14" t="s">
        <v>70</v>
      </c>
      <c r="E51" s="9"/>
      <c r="F51" s="9"/>
      <c r="G51" s="30"/>
    </row>
    <row r="52" spans="1:7" s="5" customFormat="1" x14ac:dyDescent="0.2">
      <c r="A52" s="41" t="s">
        <v>8</v>
      </c>
      <c r="B52" s="41"/>
      <c r="C52" s="41"/>
      <c r="D52" s="14" t="s">
        <v>70</v>
      </c>
      <c r="E52" s="9"/>
      <c r="F52" s="9"/>
      <c r="G52" s="30"/>
    </row>
    <row r="53" spans="1:7" s="5" customFormat="1" x14ac:dyDescent="0.2">
      <c r="A53" s="41" t="s">
        <v>9</v>
      </c>
      <c r="B53" s="41"/>
      <c r="C53" s="41"/>
      <c r="D53" s="14" t="s">
        <v>70</v>
      </c>
      <c r="E53" s="9"/>
      <c r="F53" s="9"/>
      <c r="G53" s="30"/>
    </row>
    <row r="54" spans="1:7" s="5" customFormat="1" x14ac:dyDescent="0.2">
      <c r="A54" s="41" t="s">
        <v>10</v>
      </c>
      <c r="B54" s="41"/>
      <c r="C54" s="41"/>
      <c r="D54" s="14" t="s">
        <v>70</v>
      </c>
      <c r="E54" s="9"/>
      <c r="F54" s="9"/>
      <c r="G54" s="30"/>
    </row>
    <row r="55" spans="1:7" s="5" customFormat="1" x14ac:dyDescent="0.2">
      <c r="A55" s="41" t="s">
        <v>11</v>
      </c>
      <c r="B55" s="41"/>
      <c r="C55" s="41"/>
      <c r="D55" s="14" t="s">
        <v>70</v>
      </c>
      <c r="E55" s="9"/>
      <c r="F55" s="9"/>
      <c r="G55" s="30"/>
    </row>
    <row r="56" spans="1:7" s="5" customFormat="1" ht="25.5" x14ac:dyDescent="0.2">
      <c r="A56" s="45" t="s">
        <v>0</v>
      </c>
      <c r="B56" s="45"/>
      <c r="C56" s="45"/>
      <c r="D56" s="10" t="s">
        <v>69</v>
      </c>
      <c r="E56" s="9"/>
      <c r="F56" s="9"/>
      <c r="G56" s="32" t="s">
        <v>109</v>
      </c>
    </row>
    <row r="57" spans="1:7" s="3" customFormat="1" x14ac:dyDescent="0.2">
      <c r="A57" s="40" t="s">
        <v>12</v>
      </c>
      <c r="B57" s="40"/>
      <c r="C57" s="40"/>
      <c r="D57" s="27" t="s">
        <v>107</v>
      </c>
      <c r="E57" s="17"/>
      <c r="F57" s="18"/>
      <c r="G57" s="32"/>
    </row>
    <row r="58" spans="1:7" s="1" customFormat="1" x14ac:dyDescent="0.2">
      <c r="A58" s="50" t="s">
        <v>82</v>
      </c>
      <c r="B58" s="50"/>
      <c r="C58" s="50"/>
      <c r="D58" s="50"/>
      <c r="E58" s="50"/>
      <c r="F58" s="50"/>
      <c r="G58" s="50"/>
    </row>
    <row r="59" spans="1:7" s="4" customFormat="1" x14ac:dyDescent="0.2">
      <c r="A59" s="47" t="s">
        <v>53</v>
      </c>
      <c r="B59" s="47"/>
      <c r="C59" s="47"/>
      <c r="D59" s="10" t="s">
        <v>30</v>
      </c>
      <c r="E59" s="9"/>
      <c r="F59" s="9"/>
      <c r="G59" s="30"/>
    </row>
    <row r="60" spans="1:7" s="4" customFormat="1" x14ac:dyDescent="0.2">
      <c r="A60" s="38" t="s">
        <v>54</v>
      </c>
      <c r="B60" s="38"/>
      <c r="C60" s="38"/>
      <c r="D60" s="14" t="s">
        <v>70</v>
      </c>
      <c r="E60" s="9"/>
      <c r="F60" s="9"/>
      <c r="G60" s="30"/>
    </row>
    <row r="61" spans="1:7" s="4" customFormat="1" x14ac:dyDescent="0.2">
      <c r="A61" s="38" t="s">
        <v>55</v>
      </c>
      <c r="B61" s="38"/>
      <c r="C61" s="38"/>
      <c r="D61" s="14" t="s">
        <v>70</v>
      </c>
      <c r="E61" s="9"/>
      <c r="F61" s="9"/>
      <c r="G61" s="30"/>
    </row>
    <row r="62" spans="1:7" s="4" customFormat="1" x14ac:dyDescent="0.2">
      <c r="A62" s="47" t="s">
        <v>56</v>
      </c>
      <c r="B62" s="47"/>
      <c r="C62" s="47"/>
      <c r="D62" s="14"/>
      <c r="E62" s="9"/>
      <c r="F62" s="9"/>
      <c r="G62" s="30"/>
    </row>
    <row r="63" spans="1:7" s="4" customFormat="1" x14ac:dyDescent="0.2">
      <c r="A63" s="38" t="s">
        <v>57</v>
      </c>
      <c r="B63" s="38"/>
      <c r="C63" s="38"/>
      <c r="D63" s="14" t="s">
        <v>70</v>
      </c>
      <c r="E63" s="9"/>
      <c r="F63" s="9"/>
      <c r="G63" s="30"/>
    </row>
    <row r="64" spans="1:7" s="4" customFormat="1" x14ac:dyDescent="0.2">
      <c r="A64" s="38" t="s">
        <v>58</v>
      </c>
      <c r="B64" s="38"/>
      <c r="C64" s="38"/>
      <c r="D64" s="14" t="s">
        <v>70</v>
      </c>
      <c r="E64" s="9"/>
      <c r="F64" s="9"/>
      <c r="G64" s="30"/>
    </row>
    <row r="65" spans="1:7" s="4" customFormat="1" x14ac:dyDescent="0.2">
      <c r="A65" s="47" t="s">
        <v>59</v>
      </c>
      <c r="B65" s="47"/>
      <c r="C65" s="47"/>
      <c r="D65" s="14"/>
      <c r="E65" s="9"/>
      <c r="F65" s="9"/>
      <c r="G65" s="30"/>
    </row>
    <row r="66" spans="1:7" s="4" customFormat="1" x14ac:dyDescent="0.2">
      <c r="A66" s="38" t="s">
        <v>60</v>
      </c>
      <c r="B66" s="38"/>
      <c r="C66" s="38"/>
      <c r="D66" s="14" t="s">
        <v>70</v>
      </c>
      <c r="E66" s="9"/>
      <c r="F66" s="9"/>
      <c r="G66" s="30"/>
    </row>
    <row r="67" spans="1:7" s="4" customFormat="1" x14ac:dyDescent="0.2">
      <c r="A67" s="38" t="s">
        <v>61</v>
      </c>
      <c r="B67" s="38"/>
      <c r="C67" s="38"/>
      <c r="D67" s="14" t="s">
        <v>70</v>
      </c>
      <c r="E67" s="9"/>
      <c r="F67" s="9"/>
      <c r="G67" s="30"/>
    </row>
    <row r="68" spans="1:7" s="4" customFormat="1" x14ac:dyDescent="0.2">
      <c r="A68" s="38" t="s">
        <v>62</v>
      </c>
      <c r="B68" s="38"/>
      <c r="C68" s="38"/>
      <c r="D68" s="14" t="s">
        <v>70</v>
      </c>
      <c r="E68" s="9"/>
      <c r="F68" s="9"/>
      <c r="G68" s="30"/>
    </row>
    <row r="69" spans="1:7" s="4" customFormat="1" x14ac:dyDescent="0.2">
      <c r="A69" s="47" t="s">
        <v>63</v>
      </c>
      <c r="B69" s="47"/>
      <c r="C69" s="47"/>
      <c r="D69" s="14"/>
      <c r="E69" s="9"/>
      <c r="F69" s="9"/>
      <c r="G69" s="30"/>
    </row>
    <row r="70" spans="1:7" s="4" customFormat="1" x14ac:dyDescent="0.2">
      <c r="A70" s="38" t="s">
        <v>64</v>
      </c>
      <c r="B70" s="38"/>
      <c r="C70" s="38"/>
      <c r="D70" s="14" t="s">
        <v>70</v>
      </c>
      <c r="E70" s="9"/>
      <c r="F70" s="9"/>
      <c r="G70" s="30"/>
    </row>
    <row r="71" spans="1:7" s="4" customFormat="1" x14ac:dyDescent="0.2">
      <c r="A71" s="38" t="s">
        <v>65</v>
      </c>
      <c r="B71" s="38"/>
      <c r="C71" s="38"/>
      <c r="D71" s="14" t="s">
        <v>70</v>
      </c>
      <c r="E71" s="9"/>
      <c r="F71" s="9"/>
      <c r="G71" s="30"/>
    </row>
    <row r="72" spans="1:7" s="4" customFormat="1" x14ac:dyDescent="0.2">
      <c r="A72" s="38" t="s">
        <v>66</v>
      </c>
      <c r="B72" s="38"/>
      <c r="C72" s="38"/>
      <c r="D72" s="14" t="s">
        <v>70</v>
      </c>
      <c r="E72" s="9"/>
      <c r="F72" s="9"/>
      <c r="G72" s="30"/>
    </row>
    <row r="73" spans="1:7" s="5" customFormat="1" ht="25.5" x14ac:dyDescent="0.2">
      <c r="A73" s="48" t="s">
        <v>12</v>
      </c>
      <c r="B73" s="48"/>
      <c r="C73" s="48"/>
      <c r="D73" s="28" t="s">
        <v>69</v>
      </c>
      <c r="E73" s="18"/>
      <c r="F73" s="18"/>
      <c r="G73" s="32" t="s">
        <v>110</v>
      </c>
    </row>
    <row r="74" spans="1:7" x14ac:dyDescent="0.2">
      <c r="A74" s="46" t="s">
        <v>111</v>
      </c>
      <c r="B74" s="46"/>
      <c r="C74" s="46"/>
      <c r="D74" s="46"/>
      <c r="E74" s="46"/>
      <c r="F74" s="46"/>
      <c r="G74" s="46"/>
    </row>
    <row r="75" spans="1:7" s="1" customFormat="1" x14ac:dyDescent="0.2">
      <c r="A75" s="46" t="s">
        <v>86</v>
      </c>
      <c r="B75" s="46"/>
      <c r="C75" s="46"/>
      <c r="D75" s="46"/>
      <c r="E75" s="46"/>
      <c r="F75" s="46"/>
      <c r="G75" s="46"/>
    </row>
    <row r="76" spans="1:7" s="4" customFormat="1" x14ac:dyDescent="0.2">
      <c r="A76" s="47" t="s">
        <v>32</v>
      </c>
      <c r="B76" s="47"/>
      <c r="C76" s="47"/>
      <c r="D76" s="10" t="s">
        <v>30</v>
      </c>
      <c r="E76" s="12"/>
      <c r="F76" s="9"/>
      <c r="G76" s="30"/>
    </row>
    <row r="77" spans="1:7" s="4" customFormat="1" x14ac:dyDescent="0.2">
      <c r="A77" s="45" t="s">
        <v>83</v>
      </c>
      <c r="B77" s="45"/>
      <c r="C77" s="45"/>
      <c r="D77" s="14" t="s">
        <v>70</v>
      </c>
      <c r="E77" s="9"/>
      <c r="F77" s="9"/>
      <c r="G77" s="30"/>
    </row>
    <row r="78" spans="1:7" s="4" customFormat="1" x14ac:dyDescent="0.2">
      <c r="A78" s="45" t="s">
        <v>148</v>
      </c>
      <c r="B78" s="45"/>
      <c r="C78" s="45"/>
      <c r="D78" s="14" t="s">
        <v>70</v>
      </c>
      <c r="E78" s="9"/>
      <c r="F78" s="9"/>
      <c r="G78" s="30"/>
    </row>
    <row r="79" spans="1:7" s="4" customFormat="1" x14ac:dyDescent="0.2">
      <c r="A79" s="45" t="s">
        <v>149</v>
      </c>
      <c r="B79" s="45"/>
      <c r="C79" s="45"/>
      <c r="D79" s="14" t="s">
        <v>70</v>
      </c>
      <c r="E79" s="9"/>
      <c r="F79" s="9"/>
      <c r="G79" s="30"/>
    </row>
    <row r="80" spans="1:7" s="4" customFormat="1" x14ac:dyDescent="0.2">
      <c r="A80" s="51" t="s">
        <v>33</v>
      </c>
      <c r="B80" s="51"/>
      <c r="C80" s="51"/>
      <c r="D80" s="14" t="s">
        <v>70</v>
      </c>
      <c r="E80" s="9"/>
      <c r="F80" s="9"/>
      <c r="G80" s="30"/>
    </row>
    <row r="81" spans="1:7" s="4" customFormat="1" x14ac:dyDescent="0.2">
      <c r="A81" s="45" t="s">
        <v>84</v>
      </c>
      <c r="B81" s="45"/>
      <c r="C81" s="45"/>
      <c r="D81" s="14" t="s">
        <v>70</v>
      </c>
      <c r="E81" s="9"/>
      <c r="F81" s="9"/>
      <c r="G81" s="30"/>
    </row>
    <row r="82" spans="1:7" s="4" customFormat="1" x14ac:dyDescent="0.2">
      <c r="A82" s="51" t="s">
        <v>34</v>
      </c>
      <c r="B82" s="51"/>
      <c r="C82" s="51"/>
      <c r="D82" s="14" t="s">
        <v>70</v>
      </c>
      <c r="E82" s="9"/>
      <c r="F82" s="9"/>
      <c r="G82" s="30"/>
    </row>
    <row r="83" spans="1:7" x14ac:dyDescent="0.2">
      <c r="A83" s="51" t="s">
        <v>35</v>
      </c>
      <c r="B83" s="51"/>
      <c r="C83" s="51"/>
      <c r="D83" s="14" t="s">
        <v>70</v>
      </c>
      <c r="E83" s="9"/>
      <c r="F83" s="9"/>
      <c r="G83" s="30"/>
    </row>
    <row r="84" spans="1:7" s="5" customFormat="1" x14ac:dyDescent="0.2">
      <c r="A84" s="51" t="s">
        <v>85</v>
      </c>
      <c r="B84" s="51"/>
      <c r="C84" s="51"/>
      <c r="D84" s="14" t="s">
        <v>70</v>
      </c>
      <c r="E84" s="9"/>
      <c r="F84" s="9"/>
      <c r="G84" s="30"/>
    </row>
    <row r="85" spans="1:7" s="5" customFormat="1" x14ac:dyDescent="0.2">
      <c r="A85" s="51" t="s">
        <v>36</v>
      </c>
      <c r="B85" s="51"/>
      <c r="C85" s="51"/>
      <c r="D85" s="14" t="s">
        <v>70</v>
      </c>
      <c r="E85" s="9"/>
      <c r="F85" s="9"/>
      <c r="G85" s="30"/>
    </row>
    <row r="86" spans="1:7" s="5" customFormat="1" x14ac:dyDescent="0.2">
      <c r="A86" s="51" t="s">
        <v>37</v>
      </c>
      <c r="B86" s="51"/>
      <c r="C86" s="51"/>
      <c r="D86" s="14" t="s">
        <v>70</v>
      </c>
      <c r="E86" s="9"/>
      <c r="F86" s="9"/>
      <c r="G86" s="30"/>
    </row>
    <row r="87" spans="1:7" s="5" customFormat="1" x14ac:dyDescent="0.2">
      <c r="A87" s="45" t="s">
        <v>0</v>
      </c>
      <c r="B87" s="45"/>
      <c r="C87" s="45"/>
      <c r="D87" s="10" t="s">
        <v>69</v>
      </c>
      <c r="E87" s="9"/>
      <c r="F87" s="9"/>
      <c r="G87" s="30"/>
    </row>
    <row r="88" spans="1:7" s="5" customFormat="1" x14ac:dyDescent="0.2">
      <c r="A88" s="46" t="s">
        <v>89</v>
      </c>
      <c r="B88" s="46"/>
      <c r="C88" s="46"/>
      <c r="D88" s="46"/>
      <c r="E88" s="46"/>
      <c r="F88" s="46"/>
      <c r="G88" s="46"/>
    </row>
    <row r="89" spans="1:7" s="5" customFormat="1" x14ac:dyDescent="0.2">
      <c r="A89" s="47" t="s">
        <v>151</v>
      </c>
      <c r="B89" s="47"/>
      <c r="C89" s="47"/>
      <c r="D89" s="10" t="s">
        <v>30</v>
      </c>
      <c r="E89" s="12"/>
      <c r="F89" s="9"/>
      <c r="G89" s="30"/>
    </row>
    <row r="90" spans="1:7" s="5" customFormat="1" x14ac:dyDescent="0.2">
      <c r="A90" s="38" t="s">
        <v>150</v>
      </c>
      <c r="B90" s="38"/>
      <c r="C90" s="38"/>
      <c r="D90" s="14" t="s">
        <v>70</v>
      </c>
      <c r="E90" s="9"/>
      <c r="F90" s="9"/>
      <c r="G90" s="30"/>
    </row>
    <row r="91" spans="1:7" s="5" customFormat="1" x14ac:dyDescent="0.2">
      <c r="A91" s="38" t="s">
        <v>40</v>
      </c>
      <c r="B91" s="38"/>
      <c r="C91" s="38"/>
      <c r="D91" s="14" t="s">
        <v>70</v>
      </c>
      <c r="E91" s="9"/>
      <c r="F91" s="9"/>
      <c r="G91" s="30"/>
    </row>
    <row r="92" spans="1:7" s="5" customFormat="1" x14ac:dyDescent="0.2">
      <c r="A92" s="38" t="s">
        <v>88</v>
      </c>
      <c r="B92" s="38"/>
      <c r="C92" s="38"/>
      <c r="D92" s="14" t="s">
        <v>70</v>
      </c>
      <c r="E92" s="9"/>
      <c r="F92" s="9"/>
      <c r="G92" s="30"/>
    </row>
    <row r="93" spans="1:7" s="5" customFormat="1" x14ac:dyDescent="0.2">
      <c r="A93" s="41" t="s">
        <v>38</v>
      </c>
      <c r="B93" s="41"/>
      <c r="C93" s="41"/>
      <c r="D93" s="14" t="s">
        <v>70</v>
      </c>
      <c r="E93" s="9"/>
      <c r="F93" s="9"/>
      <c r="G93" s="30"/>
    </row>
    <row r="94" spans="1:7" s="5" customFormat="1" x14ac:dyDescent="0.2">
      <c r="A94" s="41" t="s">
        <v>152</v>
      </c>
      <c r="B94" s="41"/>
      <c r="C94" s="41"/>
      <c r="D94" s="14" t="s">
        <v>70</v>
      </c>
      <c r="E94" s="9"/>
      <c r="F94" s="9"/>
      <c r="G94" s="30"/>
    </row>
    <row r="95" spans="1:7" s="5" customFormat="1" x14ac:dyDescent="0.2">
      <c r="A95" s="41" t="s">
        <v>87</v>
      </c>
      <c r="B95" s="41"/>
      <c r="C95" s="41"/>
      <c r="D95" s="14" t="s">
        <v>70</v>
      </c>
      <c r="E95" s="9"/>
      <c r="F95" s="9"/>
      <c r="G95" s="30"/>
    </row>
    <row r="96" spans="1:7" x14ac:dyDescent="0.2">
      <c r="A96" s="41" t="s">
        <v>39</v>
      </c>
      <c r="B96" s="41"/>
      <c r="C96" s="41"/>
      <c r="D96" s="14" t="s">
        <v>70</v>
      </c>
      <c r="E96" s="9"/>
      <c r="F96" s="9"/>
      <c r="G96" s="30"/>
    </row>
    <row r="97" spans="1:7" s="5" customFormat="1" x14ac:dyDescent="0.2">
      <c r="A97" s="41" t="s">
        <v>153</v>
      </c>
      <c r="B97" s="41"/>
      <c r="C97" s="41"/>
      <c r="D97" s="14" t="s">
        <v>70</v>
      </c>
      <c r="E97" s="9"/>
      <c r="F97" s="9"/>
      <c r="G97" s="30"/>
    </row>
    <row r="98" spans="1:7" s="4" customFormat="1" x14ac:dyDescent="0.2">
      <c r="A98" s="41" t="s">
        <v>41</v>
      </c>
      <c r="B98" s="41"/>
      <c r="C98" s="41"/>
      <c r="D98" s="14" t="s">
        <v>70</v>
      </c>
      <c r="E98" s="9"/>
      <c r="F98" s="9"/>
      <c r="G98" s="30"/>
    </row>
    <row r="99" spans="1:7" s="4" customFormat="1" x14ac:dyDescent="0.2">
      <c r="A99" s="41" t="s">
        <v>42</v>
      </c>
      <c r="B99" s="41"/>
      <c r="C99" s="41"/>
      <c r="D99" s="14" t="s">
        <v>70</v>
      </c>
      <c r="E99" s="9"/>
      <c r="F99" s="9"/>
      <c r="G99" s="30"/>
    </row>
    <row r="100" spans="1:7" s="4" customFormat="1" x14ac:dyDescent="0.2">
      <c r="A100" s="45" t="s">
        <v>0</v>
      </c>
      <c r="B100" s="45"/>
      <c r="C100" s="45"/>
      <c r="D100" s="10" t="s">
        <v>69</v>
      </c>
      <c r="E100" s="9"/>
      <c r="F100" s="9"/>
      <c r="G100" s="30"/>
    </row>
    <row r="101" spans="1:7" x14ac:dyDescent="0.2">
      <c r="A101" s="46" t="s">
        <v>90</v>
      </c>
      <c r="B101" s="46"/>
      <c r="C101" s="46"/>
      <c r="D101" s="46"/>
      <c r="E101" s="46"/>
      <c r="F101" s="46"/>
      <c r="G101" s="46"/>
    </row>
    <row r="102" spans="1:7" s="5" customFormat="1" x14ac:dyDescent="0.2">
      <c r="A102" s="47" t="s">
        <v>154</v>
      </c>
      <c r="B102" s="47"/>
      <c r="C102" s="47"/>
      <c r="D102" s="10" t="s">
        <v>30</v>
      </c>
      <c r="E102" s="12"/>
      <c r="F102" s="9"/>
      <c r="G102" s="30"/>
    </row>
    <row r="103" spans="1:7" s="5" customFormat="1" x14ac:dyDescent="0.2">
      <c r="A103" s="51" t="s">
        <v>91</v>
      </c>
      <c r="B103" s="51"/>
      <c r="C103" s="51"/>
      <c r="D103" s="14" t="s">
        <v>70</v>
      </c>
      <c r="E103" s="9"/>
      <c r="F103" s="9"/>
      <c r="G103" s="30"/>
    </row>
    <row r="104" spans="1:7" s="5" customFormat="1" x14ac:dyDescent="0.2">
      <c r="A104" s="51" t="s">
        <v>155</v>
      </c>
      <c r="B104" s="51"/>
      <c r="C104" s="51"/>
      <c r="D104" s="14" t="s">
        <v>70</v>
      </c>
      <c r="E104" s="9"/>
      <c r="F104" s="9"/>
      <c r="G104" s="30"/>
    </row>
    <row r="105" spans="1:7" s="5" customFormat="1" x14ac:dyDescent="0.2">
      <c r="A105" s="51" t="s">
        <v>31</v>
      </c>
      <c r="B105" s="51"/>
      <c r="C105" s="51"/>
      <c r="D105" s="14" t="s">
        <v>70</v>
      </c>
      <c r="E105" s="9"/>
      <c r="F105" s="9"/>
      <c r="G105" s="30"/>
    </row>
    <row r="106" spans="1:7" s="5" customFormat="1" x14ac:dyDescent="0.2">
      <c r="A106" s="51" t="s">
        <v>156</v>
      </c>
      <c r="B106" s="51"/>
      <c r="C106" s="51"/>
      <c r="D106" s="14" t="s">
        <v>70</v>
      </c>
      <c r="E106" s="9"/>
      <c r="F106" s="9"/>
      <c r="G106" s="30"/>
    </row>
    <row r="107" spans="1:7" s="5" customFormat="1" x14ac:dyDescent="0.2">
      <c r="A107" s="51" t="s">
        <v>157</v>
      </c>
      <c r="B107" s="51"/>
      <c r="C107" s="51"/>
      <c r="D107" s="14" t="s">
        <v>70</v>
      </c>
      <c r="E107" s="9"/>
      <c r="F107" s="9"/>
      <c r="G107" s="30"/>
    </row>
    <row r="108" spans="1:7" s="5" customFormat="1" x14ac:dyDescent="0.2">
      <c r="A108" s="45" t="s">
        <v>158</v>
      </c>
      <c r="B108" s="45"/>
      <c r="C108" s="45"/>
      <c r="D108" s="14" t="s">
        <v>70</v>
      </c>
      <c r="E108" s="9"/>
      <c r="F108" s="9"/>
      <c r="G108" s="30"/>
    </row>
    <row r="109" spans="1:7" s="5" customFormat="1" x14ac:dyDescent="0.2">
      <c r="A109" s="51" t="s">
        <v>159</v>
      </c>
      <c r="B109" s="51"/>
      <c r="C109" s="51"/>
      <c r="D109" s="14" t="s">
        <v>70</v>
      </c>
      <c r="E109" s="9"/>
      <c r="F109" s="9"/>
      <c r="G109" s="30"/>
    </row>
    <row r="110" spans="1:7" s="5" customFormat="1" x14ac:dyDescent="0.2">
      <c r="A110" s="51" t="s">
        <v>160</v>
      </c>
      <c r="B110" s="51"/>
      <c r="C110" s="51"/>
      <c r="D110" s="14" t="s">
        <v>70</v>
      </c>
      <c r="E110" s="9"/>
      <c r="F110" s="9"/>
      <c r="G110" s="30"/>
    </row>
    <row r="111" spans="1:7" s="5" customFormat="1" x14ac:dyDescent="0.2">
      <c r="A111" s="51" t="s">
        <v>161</v>
      </c>
      <c r="B111" s="51"/>
      <c r="C111" s="51"/>
      <c r="D111" s="14" t="s">
        <v>70</v>
      </c>
      <c r="E111" s="9"/>
      <c r="F111" s="9"/>
      <c r="G111" s="30"/>
    </row>
    <row r="112" spans="1:7" s="5" customFormat="1" x14ac:dyDescent="0.2">
      <c r="A112" s="51" t="s">
        <v>162</v>
      </c>
      <c r="B112" s="51"/>
      <c r="C112" s="51"/>
      <c r="D112" s="14" t="s">
        <v>70</v>
      </c>
      <c r="E112" s="9"/>
      <c r="F112" s="9"/>
      <c r="G112" s="30"/>
    </row>
    <row r="113" spans="1:7" s="5" customFormat="1" x14ac:dyDescent="0.2">
      <c r="A113" s="45" t="s">
        <v>0</v>
      </c>
      <c r="B113" s="45"/>
      <c r="C113" s="45"/>
      <c r="D113" s="10" t="s">
        <v>69</v>
      </c>
      <c r="E113" s="9"/>
      <c r="F113" s="9"/>
      <c r="G113" s="30"/>
    </row>
    <row r="114" spans="1:7" s="4" customFormat="1" x14ac:dyDescent="0.2">
      <c r="A114" s="46" t="s">
        <v>92</v>
      </c>
      <c r="B114" s="46"/>
      <c r="C114" s="46"/>
      <c r="D114" s="46"/>
      <c r="E114" s="46"/>
      <c r="F114" s="46"/>
      <c r="G114" s="46"/>
    </row>
    <row r="115" spans="1:7" s="4" customFormat="1" x14ac:dyDescent="0.2">
      <c r="A115" s="47" t="s">
        <v>163</v>
      </c>
      <c r="B115" s="47"/>
      <c r="C115" s="47"/>
      <c r="D115" s="10" t="s">
        <v>30</v>
      </c>
      <c r="E115" s="12"/>
      <c r="F115" s="9"/>
      <c r="G115" s="30"/>
    </row>
    <row r="116" spans="1:7" s="4" customFormat="1" x14ac:dyDescent="0.2">
      <c r="A116" s="41" t="s">
        <v>43</v>
      </c>
      <c r="B116" s="41"/>
      <c r="C116" s="41"/>
      <c r="D116" s="14" t="s">
        <v>70</v>
      </c>
      <c r="E116" s="9"/>
      <c r="F116" s="9"/>
      <c r="G116" s="30"/>
    </row>
    <row r="117" spans="1:7" s="4" customFormat="1" x14ac:dyDescent="0.2">
      <c r="A117" s="41" t="s">
        <v>164</v>
      </c>
      <c r="B117" s="41"/>
      <c r="C117" s="41"/>
      <c r="D117" s="14" t="s">
        <v>70</v>
      </c>
      <c r="E117" s="9"/>
      <c r="F117" s="9"/>
      <c r="G117" s="30"/>
    </row>
    <row r="118" spans="1:7" s="4" customFormat="1" x14ac:dyDescent="0.2">
      <c r="A118" s="41" t="s">
        <v>44</v>
      </c>
      <c r="B118" s="41"/>
      <c r="C118" s="41"/>
      <c r="D118" s="14" t="s">
        <v>70</v>
      </c>
      <c r="E118" s="9"/>
      <c r="F118" s="9"/>
      <c r="G118" s="30"/>
    </row>
    <row r="119" spans="1:7" s="4" customFormat="1" x14ac:dyDescent="0.2">
      <c r="A119" s="41" t="s">
        <v>165</v>
      </c>
      <c r="B119" s="41"/>
      <c r="C119" s="41"/>
      <c r="D119" s="14" t="s">
        <v>70</v>
      </c>
      <c r="E119" s="9"/>
      <c r="F119" s="9"/>
      <c r="G119" s="30"/>
    </row>
    <row r="120" spans="1:7" s="4" customFormat="1" x14ac:dyDescent="0.2">
      <c r="A120" s="41" t="s">
        <v>46</v>
      </c>
      <c r="B120" s="41"/>
      <c r="C120" s="41"/>
      <c r="D120" s="14" t="s">
        <v>70</v>
      </c>
      <c r="E120" s="9"/>
      <c r="F120" s="9"/>
      <c r="G120" s="30"/>
    </row>
    <row r="121" spans="1:7" s="4" customFormat="1" x14ac:dyDescent="0.2">
      <c r="A121" s="41" t="s">
        <v>167</v>
      </c>
      <c r="B121" s="41"/>
      <c r="C121" s="41"/>
      <c r="D121" s="14" t="s">
        <v>70</v>
      </c>
      <c r="E121" s="9"/>
      <c r="F121" s="9"/>
      <c r="G121" s="30"/>
    </row>
    <row r="122" spans="1:7" x14ac:dyDescent="0.2">
      <c r="A122" s="41" t="s">
        <v>168</v>
      </c>
      <c r="B122" s="41"/>
      <c r="C122" s="41"/>
      <c r="D122" s="14" t="s">
        <v>70</v>
      </c>
      <c r="E122" s="9"/>
      <c r="F122" s="9"/>
      <c r="G122" s="30"/>
    </row>
    <row r="123" spans="1:7" s="5" customFormat="1" x14ac:dyDescent="0.2">
      <c r="A123" s="41" t="s">
        <v>45</v>
      </c>
      <c r="B123" s="41"/>
      <c r="C123" s="41"/>
      <c r="D123" s="14" t="s">
        <v>70</v>
      </c>
      <c r="E123" s="9"/>
      <c r="F123" s="9"/>
      <c r="G123" s="30"/>
    </row>
    <row r="124" spans="1:7" s="5" customFormat="1" x14ac:dyDescent="0.2">
      <c r="A124" s="41" t="s">
        <v>169</v>
      </c>
      <c r="B124" s="41"/>
      <c r="C124" s="41"/>
      <c r="D124" s="14" t="s">
        <v>70</v>
      </c>
      <c r="E124" s="9"/>
      <c r="F124" s="9"/>
      <c r="G124" s="30"/>
    </row>
    <row r="125" spans="1:7" s="5" customFormat="1" x14ac:dyDescent="0.2">
      <c r="A125" s="41" t="s">
        <v>166</v>
      </c>
      <c r="B125" s="41"/>
      <c r="C125" s="41"/>
      <c r="D125" s="14" t="s">
        <v>70</v>
      </c>
      <c r="E125" s="9"/>
      <c r="F125" s="9"/>
      <c r="G125" s="30"/>
    </row>
    <row r="126" spans="1:7" s="5" customFormat="1" x14ac:dyDescent="0.2">
      <c r="A126" s="45" t="s">
        <v>0</v>
      </c>
      <c r="B126" s="45"/>
      <c r="C126" s="45"/>
      <c r="D126" s="10" t="s">
        <v>69</v>
      </c>
      <c r="E126" s="9"/>
      <c r="F126" s="9"/>
      <c r="G126" s="30"/>
    </row>
    <row r="127" spans="1:7" s="4" customFormat="1" x14ac:dyDescent="0.2">
      <c r="A127" s="46" t="s">
        <v>93</v>
      </c>
      <c r="B127" s="46"/>
      <c r="C127" s="46"/>
      <c r="D127" s="46"/>
      <c r="E127" s="46"/>
      <c r="F127" s="46"/>
      <c r="G127" s="46"/>
    </row>
    <row r="128" spans="1:7" s="4" customFormat="1" x14ac:dyDescent="0.2">
      <c r="A128" s="47" t="s">
        <v>170</v>
      </c>
      <c r="B128" s="47"/>
      <c r="C128" s="47"/>
      <c r="D128" s="10" t="s">
        <v>30</v>
      </c>
      <c r="E128" s="12"/>
      <c r="F128" s="9"/>
      <c r="G128" s="30"/>
    </row>
    <row r="129" spans="1:7" s="4" customFormat="1" x14ac:dyDescent="0.2">
      <c r="A129" s="41" t="s">
        <v>47</v>
      </c>
      <c r="B129" s="41"/>
      <c r="C129" s="41"/>
      <c r="D129" s="14" t="s">
        <v>70</v>
      </c>
      <c r="E129" s="9"/>
      <c r="F129" s="9"/>
      <c r="G129" s="30"/>
    </row>
    <row r="130" spans="1:7" s="4" customFormat="1" x14ac:dyDescent="0.2">
      <c r="A130" s="41" t="s">
        <v>48</v>
      </c>
      <c r="B130" s="41"/>
      <c r="C130" s="41"/>
      <c r="D130" s="14" t="s">
        <v>70</v>
      </c>
      <c r="E130" s="9"/>
      <c r="F130" s="9"/>
      <c r="G130" s="30"/>
    </row>
    <row r="131" spans="1:7" s="4" customFormat="1" x14ac:dyDescent="0.2">
      <c r="A131" s="41" t="s">
        <v>49</v>
      </c>
      <c r="B131" s="41"/>
      <c r="C131" s="41"/>
      <c r="D131" s="14" t="s">
        <v>70</v>
      </c>
      <c r="E131" s="9"/>
      <c r="F131" s="9"/>
      <c r="G131" s="30"/>
    </row>
    <row r="132" spans="1:7" s="5" customFormat="1" x14ac:dyDescent="0.2">
      <c r="A132" s="41" t="s">
        <v>50</v>
      </c>
      <c r="B132" s="41"/>
      <c r="C132" s="41"/>
      <c r="D132" s="14" t="s">
        <v>70</v>
      </c>
      <c r="E132" s="9"/>
      <c r="F132" s="9"/>
      <c r="G132" s="30"/>
    </row>
    <row r="133" spans="1:7" x14ac:dyDescent="0.2">
      <c r="A133" s="41" t="s">
        <v>51</v>
      </c>
      <c r="B133" s="41"/>
      <c r="C133" s="41"/>
      <c r="D133" s="14" t="s">
        <v>70</v>
      </c>
      <c r="E133" s="9"/>
      <c r="F133" s="9"/>
      <c r="G133" s="30"/>
    </row>
    <row r="134" spans="1:7" x14ac:dyDescent="0.2">
      <c r="A134" s="47" t="s">
        <v>171</v>
      </c>
      <c r="B134" s="47"/>
      <c r="C134" s="47"/>
      <c r="D134" s="14"/>
      <c r="E134" s="9"/>
      <c r="F134" s="9"/>
      <c r="G134" s="30"/>
    </row>
    <row r="135" spans="1:7" x14ac:dyDescent="0.2">
      <c r="A135" s="41" t="s">
        <v>47</v>
      </c>
      <c r="B135" s="41"/>
      <c r="C135" s="41"/>
      <c r="D135" s="14" t="s">
        <v>70</v>
      </c>
      <c r="E135" s="9"/>
      <c r="F135" s="9"/>
      <c r="G135" s="30"/>
    </row>
    <row r="136" spans="1:7" x14ac:dyDescent="0.2">
      <c r="A136" s="41" t="s">
        <v>48</v>
      </c>
      <c r="B136" s="41"/>
      <c r="C136" s="41"/>
      <c r="D136" s="14" t="s">
        <v>70</v>
      </c>
      <c r="E136" s="9"/>
      <c r="F136" s="9"/>
      <c r="G136" s="30"/>
    </row>
    <row r="137" spans="1:7" x14ac:dyDescent="0.2">
      <c r="A137" s="41" t="s">
        <v>49</v>
      </c>
      <c r="B137" s="41"/>
      <c r="C137" s="41"/>
      <c r="D137" s="14" t="s">
        <v>70</v>
      </c>
      <c r="E137" s="9"/>
      <c r="F137" s="9"/>
      <c r="G137" s="30"/>
    </row>
    <row r="138" spans="1:7" x14ac:dyDescent="0.2">
      <c r="A138" s="41" t="s">
        <v>50</v>
      </c>
      <c r="B138" s="41"/>
      <c r="C138" s="41"/>
      <c r="D138" s="14" t="s">
        <v>70</v>
      </c>
      <c r="E138" s="9"/>
      <c r="F138" s="9"/>
      <c r="G138" s="30"/>
    </row>
    <row r="139" spans="1:7" x14ac:dyDescent="0.2">
      <c r="A139" s="41" t="s">
        <v>51</v>
      </c>
      <c r="B139" s="41"/>
      <c r="C139" s="41"/>
      <c r="D139" s="14" t="s">
        <v>70</v>
      </c>
      <c r="E139" s="9"/>
      <c r="F139" s="9"/>
      <c r="G139" s="30"/>
    </row>
    <row r="140" spans="1:7" x14ac:dyDescent="0.2">
      <c r="A140" s="45" t="s">
        <v>0</v>
      </c>
      <c r="B140" s="45"/>
      <c r="C140" s="45"/>
      <c r="D140" s="10" t="s">
        <v>69</v>
      </c>
      <c r="E140" s="9"/>
      <c r="F140" s="9"/>
      <c r="G140" s="30"/>
    </row>
    <row r="141" spans="1:7" s="5" customFormat="1" ht="25.5" x14ac:dyDescent="0.2">
      <c r="A141" s="48" t="s">
        <v>12</v>
      </c>
      <c r="B141" s="48"/>
      <c r="C141" s="48"/>
      <c r="D141" s="28" t="s">
        <v>107</v>
      </c>
      <c r="E141" s="18"/>
      <c r="F141" s="18"/>
      <c r="G141" s="32" t="s">
        <v>112</v>
      </c>
    </row>
    <row r="142" spans="1:7" s="5" customFormat="1" x14ac:dyDescent="0.2">
      <c r="A142" s="46" t="s">
        <v>106</v>
      </c>
      <c r="B142" s="46"/>
      <c r="C142" s="46"/>
      <c r="D142" s="46"/>
      <c r="E142" s="46"/>
      <c r="F142" s="46"/>
      <c r="G142" s="46"/>
    </row>
    <row r="143" spans="1:7" s="5" customFormat="1" x14ac:dyDescent="0.2">
      <c r="A143" s="46" t="s">
        <v>172</v>
      </c>
      <c r="B143" s="46"/>
      <c r="C143" s="46"/>
      <c r="D143" s="46"/>
      <c r="E143" s="46"/>
      <c r="F143" s="46"/>
      <c r="G143" s="46"/>
    </row>
    <row r="144" spans="1:7" s="5" customFormat="1" x14ac:dyDescent="0.2">
      <c r="A144" s="47" t="s">
        <v>173</v>
      </c>
      <c r="B144" s="47"/>
      <c r="C144" s="47"/>
      <c r="D144" s="10" t="s">
        <v>30</v>
      </c>
      <c r="E144" s="12"/>
      <c r="F144" s="9"/>
      <c r="G144" s="30"/>
    </row>
    <row r="145" spans="1:7" s="5" customFormat="1" x14ac:dyDescent="0.2">
      <c r="A145" s="38" t="s">
        <v>13</v>
      </c>
      <c r="B145" s="38"/>
      <c r="C145" s="38"/>
      <c r="D145" s="14" t="s">
        <v>70</v>
      </c>
      <c r="E145" s="9"/>
      <c r="F145" s="9"/>
      <c r="G145" s="30"/>
    </row>
    <row r="146" spans="1:7" s="5" customFormat="1" x14ac:dyDescent="0.2">
      <c r="A146" s="38" t="s">
        <v>14</v>
      </c>
      <c r="B146" s="38"/>
      <c r="C146" s="38"/>
      <c r="D146" s="14" t="s">
        <v>70</v>
      </c>
      <c r="E146" s="9"/>
      <c r="F146" s="9"/>
      <c r="G146" s="30"/>
    </row>
    <row r="147" spans="1:7" s="5" customFormat="1" x14ac:dyDescent="0.2">
      <c r="A147" s="38" t="s">
        <v>15</v>
      </c>
      <c r="B147" s="38"/>
      <c r="C147" s="38"/>
      <c r="D147" s="14" t="s">
        <v>70</v>
      </c>
      <c r="E147" s="9"/>
      <c r="F147" s="9"/>
      <c r="G147" s="30"/>
    </row>
    <row r="148" spans="1:7" s="5" customFormat="1" x14ac:dyDescent="0.2">
      <c r="A148" s="38" t="s">
        <v>16</v>
      </c>
      <c r="B148" s="38"/>
      <c r="C148" s="38"/>
      <c r="D148" s="14" t="s">
        <v>70</v>
      </c>
      <c r="E148" s="9"/>
      <c r="F148" s="9"/>
      <c r="G148" s="30"/>
    </row>
    <row r="149" spans="1:7" s="5" customFormat="1" x14ac:dyDescent="0.2">
      <c r="A149" s="38" t="s">
        <v>17</v>
      </c>
      <c r="B149" s="38"/>
      <c r="C149" s="38"/>
      <c r="D149" s="14" t="s">
        <v>70</v>
      </c>
      <c r="E149" s="9"/>
      <c r="F149" s="9"/>
      <c r="G149" s="30"/>
    </row>
    <row r="150" spans="1:7" x14ac:dyDescent="0.2">
      <c r="A150" s="38" t="s">
        <v>18</v>
      </c>
      <c r="B150" s="38"/>
      <c r="C150" s="38"/>
      <c r="D150" s="14" t="s">
        <v>70</v>
      </c>
      <c r="E150" s="9"/>
      <c r="F150" s="9"/>
      <c r="G150" s="30"/>
    </row>
    <row r="151" spans="1:7" x14ac:dyDescent="0.2">
      <c r="A151" s="38" t="s">
        <v>19</v>
      </c>
      <c r="B151" s="38"/>
      <c r="C151" s="38"/>
      <c r="D151" s="14" t="s">
        <v>70</v>
      </c>
      <c r="E151" s="9"/>
      <c r="F151" s="9"/>
      <c r="G151" s="30"/>
    </row>
    <row r="152" spans="1:7" x14ac:dyDescent="0.2">
      <c r="A152" s="38" t="s">
        <v>20</v>
      </c>
      <c r="B152" s="38"/>
      <c r="C152" s="38"/>
      <c r="D152" s="14" t="s">
        <v>70</v>
      </c>
      <c r="E152" s="9"/>
      <c r="F152" s="9"/>
      <c r="G152" s="30"/>
    </row>
    <row r="153" spans="1:7" s="5" customFormat="1" x14ac:dyDescent="0.2">
      <c r="A153" s="38" t="s">
        <v>21</v>
      </c>
      <c r="B153" s="38"/>
      <c r="C153" s="38"/>
      <c r="D153" s="14" t="s">
        <v>70</v>
      </c>
      <c r="E153" s="9"/>
      <c r="F153" s="9"/>
      <c r="G153" s="30"/>
    </row>
    <row r="154" spans="1:7" s="5" customFormat="1" x14ac:dyDescent="0.2">
      <c r="A154" s="38" t="s">
        <v>22</v>
      </c>
      <c r="B154" s="38"/>
      <c r="C154" s="38"/>
      <c r="D154" s="14" t="s">
        <v>70</v>
      </c>
      <c r="E154" s="9"/>
      <c r="F154" s="9"/>
      <c r="G154" s="30"/>
    </row>
    <row r="155" spans="1:7" s="5" customFormat="1" x14ac:dyDescent="0.2">
      <c r="A155" s="45" t="s">
        <v>0</v>
      </c>
      <c r="B155" s="45"/>
      <c r="C155" s="45"/>
      <c r="D155" s="10" t="s">
        <v>69</v>
      </c>
      <c r="E155" s="9"/>
      <c r="F155" s="9"/>
      <c r="G155" s="30"/>
    </row>
    <row r="156" spans="1:7" s="5" customFormat="1" x14ac:dyDescent="0.2">
      <c r="A156" s="50" t="s">
        <v>174</v>
      </c>
      <c r="B156" s="50"/>
      <c r="C156" s="50"/>
      <c r="D156" s="50"/>
      <c r="E156" s="50"/>
      <c r="F156" s="50"/>
      <c r="G156" s="50"/>
    </row>
    <row r="157" spans="1:7" s="5" customFormat="1" x14ac:dyDescent="0.2">
      <c r="A157" s="47" t="s">
        <v>175</v>
      </c>
      <c r="B157" s="47"/>
      <c r="C157" s="47"/>
      <c r="D157" s="10" t="s">
        <v>30</v>
      </c>
      <c r="E157" s="12"/>
      <c r="F157" s="9"/>
      <c r="G157" s="30"/>
    </row>
    <row r="158" spans="1:7" s="5" customFormat="1" x14ac:dyDescent="0.2">
      <c r="A158" s="41" t="s">
        <v>47</v>
      </c>
      <c r="B158" s="41"/>
      <c r="C158" s="41"/>
      <c r="D158" s="14" t="s">
        <v>70</v>
      </c>
      <c r="E158" s="9"/>
      <c r="F158" s="9"/>
      <c r="G158" s="30"/>
    </row>
    <row r="159" spans="1:7" s="5" customFormat="1" x14ac:dyDescent="0.2">
      <c r="A159" s="41" t="s">
        <v>48</v>
      </c>
      <c r="B159" s="41"/>
      <c r="C159" s="41"/>
      <c r="D159" s="14" t="s">
        <v>70</v>
      </c>
      <c r="E159" s="9"/>
      <c r="F159" s="9"/>
      <c r="G159" s="30"/>
    </row>
    <row r="160" spans="1:7" s="5" customFormat="1" x14ac:dyDescent="0.2">
      <c r="A160" s="41" t="s">
        <v>57</v>
      </c>
      <c r="B160" s="41"/>
      <c r="C160" s="41"/>
      <c r="D160" s="14" t="s">
        <v>70</v>
      </c>
      <c r="E160" s="9"/>
      <c r="F160" s="9"/>
      <c r="G160" s="30"/>
    </row>
    <row r="161" spans="1:7" s="5" customFormat="1" x14ac:dyDescent="0.2">
      <c r="A161" s="41" t="s">
        <v>176</v>
      </c>
      <c r="B161" s="41"/>
      <c r="C161" s="41"/>
      <c r="D161" s="14" t="s">
        <v>70</v>
      </c>
      <c r="E161" s="9"/>
      <c r="F161" s="9"/>
      <c r="G161" s="30"/>
    </row>
    <row r="162" spans="1:7" s="5" customFormat="1" x14ac:dyDescent="0.2">
      <c r="A162" s="41" t="s">
        <v>177</v>
      </c>
      <c r="B162" s="41"/>
      <c r="C162" s="41"/>
      <c r="D162" s="14" t="s">
        <v>70</v>
      </c>
      <c r="E162" s="9"/>
      <c r="F162" s="9"/>
      <c r="G162" s="30"/>
    </row>
    <row r="163" spans="1:7" s="5" customFormat="1" x14ac:dyDescent="0.2">
      <c r="A163" s="45" t="s">
        <v>0</v>
      </c>
      <c r="B163" s="45"/>
      <c r="C163" s="45"/>
      <c r="D163" s="10" t="s">
        <v>94</v>
      </c>
      <c r="E163" s="9"/>
      <c r="F163" s="9"/>
      <c r="G163" s="30"/>
    </row>
    <row r="164" spans="1:7" s="5" customFormat="1" x14ac:dyDescent="0.2">
      <c r="A164" s="46" t="s">
        <v>97</v>
      </c>
      <c r="B164" s="46"/>
      <c r="C164" s="46"/>
      <c r="D164" s="46"/>
      <c r="E164" s="46"/>
      <c r="F164" s="46"/>
      <c r="G164" s="46"/>
    </row>
    <row r="165" spans="1:7" x14ac:dyDescent="0.2">
      <c r="A165" s="47" t="s">
        <v>178</v>
      </c>
      <c r="B165" s="47"/>
      <c r="C165" s="47"/>
      <c r="D165" s="10" t="s">
        <v>30</v>
      </c>
      <c r="E165" s="12"/>
      <c r="F165" s="9"/>
      <c r="G165" s="30"/>
    </row>
    <row r="166" spans="1:7" s="5" customFormat="1" x14ac:dyDescent="0.2">
      <c r="A166" s="41" t="s">
        <v>179</v>
      </c>
      <c r="B166" s="41"/>
      <c r="C166" s="41"/>
      <c r="D166" s="14" t="s">
        <v>70</v>
      </c>
      <c r="E166" s="9"/>
      <c r="F166" s="9"/>
      <c r="G166" s="30"/>
    </row>
    <row r="167" spans="1:7" s="5" customFormat="1" x14ac:dyDescent="0.2">
      <c r="A167" s="41" t="s">
        <v>23</v>
      </c>
      <c r="B167" s="41"/>
      <c r="C167" s="41"/>
      <c r="D167" s="14" t="s">
        <v>70</v>
      </c>
      <c r="E167" s="9"/>
      <c r="F167" s="9"/>
      <c r="G167" s="30"/>
    </row>
    <row r="168" spans="1:7" s="5" customFormat="1" x14ac:dyDescent="0.2">
      <c r="A168" s="41" t="s">
        <v>184</v>
      </c>
      <c r="B168" s="41"/>
      <c r="C168" s="41"/>
      <c r="D168" s="14" t="s">
        <v>70</v>
      </c>
      <c r="E168" s="9"/>
      <c r="F168" s="9"/>
      <c r="G168" s="30"/>
    </row>
    <row r="169" spans="1:7" s="5" customFormat="1" x14ac:dyDescent="0.2">
      <c r="A169" s="41" t="s">
        <v>116</v>
      </c>
      <c r="B169" s="41"/>
      <c r="C169" s="41"/>
      <c r="D169" s="14" t="s">
        <v>70</v>
      </c>
      <c r="E169" s="9"/>
      <c r="F169" s="9"/>
      <c r="G169" s="30"/>
    </row>
    <row r="170" spans="1:7" s="5" customFormat="1" x14ac:dyDescent="0.2">
      <c r="A170" s="51" t="s">
        <v>117</v>
      </c>
      <c r="B170" s="51"/>
      <c r="C170" s="51"/>
      <c r="D170" s="14" t="s">
        <v>70</v>
      </c>
      <c r="E170" s="9"/>
      <c r="F170" s="9"/>
      <c r="G170" s="30"/>
    </row>
    <row r="171" spans="1:7" s="5" customFormat="1" x14ac:dyDescent="0.2">
      <c r="A171" s="51" t="s">
        <v>25</v>
      </c>
      <c r="B171" s="51"/>
      <c r="C171" s="51"/>
      <c r="D171" s="14" t="s">
        <v>70</v>
      </c>
      <c r="E171" s="9"/>
      <c r="F171" s="9"/>
      <c r="G171" s="30"/>
    </row>
    <row r="172" spans="1:7" s="5" customFormat="1" x14ac:dyDescent="0.2">
      <c r="A172" s="51" t="s">
        <v>118</v>
      </c>
      <c r="B172" s="51"/>
      <c r="C172" s="51"/>
      <c r="D172" s="14" t="s">
        <v>70</v>
      </c>
      <c r="E172" s="9"/>
      <c r="F172" s="9"/>
      <c r="G172" s="30"/>
    </row>
    <row r="173" spans="1:7" s="5" customFormat="1" x14ac:dyDescent="0.2">
      <c r="A173" s="51" t="s">
        <v>24</v>
      </c>
      <c r="B173" s="51"/>
      <c r="C173" s="51"/>
      <c r="D173" s="14" t="s">
        <v>70</v>
      </c>
      <c r="E173" s="9"/>
      <c r="F173" s="9"/>
      <c r="G173" s="30"/>
    </row>
    <row r="174" spans="1:7" s="5" customFormat="1" x14ac:dyDescent="0.2">
      <c r="A174" s="51" t="s">
        <v>119</v>
      </c>
      <c r="B174" s="51"/>
      <c r="C174" s="51"/>
      <c r="D174" s="14" t="s">
        <v>70</v>
      </c>
      <c r="E174" s="9"/>
      <c r="F174" s="9"/>
      <c r="G174" s="30"/>
    </row>
    <row r="175" spans="1:7" s="5" customFormat="1" x14ac:dyDescent="0.2">
      <c r="A175" s="51" t="s">
        <v>180</v>
      </c>
      <c r="B175" s="51"/>
      <c r="C175" s="51"/>
      <c r="D175" s="14" t="s">
        <v>70</v>
      </c>
      <c r="E175" s="9"/>
      <c r="F175" s="9"/>
      <c r="G175" s="30"/>
    </row>
    <row r="176" spans="1:7" s="5" customFormat="1" x14ac:dyDescent="0.2">
      <c r="A176" s="51" t="s">
        <v>120</v>
      </c>
      <c r="B176" s="51"/>
      <c r="C176" s="51"/>
      <c r="D176" s="14" t="s">
        <v>70</v>
      </c>
      <c r="E176" s="9"/>
      <c r="F176" s="9"/>
      <c r="G176" s="30"/>
    </row>
    <row r="177" spans="1:7" s="5" customFormat="1" x14ac:dyDescent="0.2">
      <c r="A177" s="51" t="s">
        <v>26</v>
      </c>
      <c r="B177" s="51"/>
      <c r="C177" s="51"/>
      <c r="D177" s="14" t="s">
        <v>70</v>
      </c>
      <c r="E177" s="9"/>
      <c r="F177" s="9"/>
      <c r="G177" s="30"/>
    </row>
    <row r="178" spans="1:7" s="5" customFormat="1" x14ac:dyDescent="0.2">
      <c r="A178" s="51" t="s">
        <v>181</v>
      </c>
      <c r="B178" s="51"/>
      <c r="C178" s="51"/>
      <c r="D178" s="14" t="s">
        <v>70</v>
      </c>
      <c r="E178" s="9"/>
      <c r="F178" s="9"/>
      <c r="G178" s="30"/>
    </row>
    <row r="179" spans="1:7" s="5" customFormat="1" x14ac:dyDescent="0.2">
      <c r="A179" s="51" t="s">
        <v>182</v>
      </c>
      <c r="B179" s="51"/>
      <c r="C179" s="51"/>
      <c r="D179" s="14" t="s">
        <v>70</v>
      </c>
      <c r="E179" s="9"/>
      <c r="F179" s="9"/>
      <c r="G179" s="30"/>
    </row>
    <row r="180" spans="1:7" s="5" customFormat="1" x14ac:dyDescent="0.2">
      <c r="A180" s="51" t="s">
        <v>183</v>
      </c>
      <c r="B180" s="51"/>
      <c r="C180" s="51"/>
      <c r="D180" s="14" t="s">
        <v>70</v>
      </c>
      <c r="E180" s="9"/>
      <c r="F180" s="9"/>
      <c r="G180" s="30"/>
    </row>
    <row r="181" spans="1:7" s="5" customFormat="1" x14ac:dyDescent="0.2">
      <c r="A181" s="45" t="s">
        <v>0</v>
      </c>
      <c r="B181" s="45"/>
      <c r="C181" s="45"/>
      <c r="D181" s="10">
        <v>15</v>
      </c>
      <c r="E181" s="9"/>
      <c r="F181" s="9"/>
      <c r="G181" s="30"/>
    </row>
    <row r="182" spans="1:7" s="5" customFormat="1" x14ac:dyDescent="0.2">
      <c r="A182" s="46" t="s">
        <v>98</v>
      </c>
      <c r="B182" s="46"/>
      <c r="C182" s="46"/>
      <c r="D182" s="46"/>
      <c r="E182" s="46"/>
      <c r="F182" s="46"/>
      <c r="G182" s="46"/>
    </row>
    <row r="183" spans="1:7" x14ac:dyDescent="0.2">
      <c r="A183" s="47" t="s">
        <v>185</v>
      </c>
      <c r="B183" s="47"/>
      <c r="C183" s="47"/>
      <c r="D183" s="10" t="s">
        <v>30</v>
      </c>
      <c r="E183" s="12"/>
      <c r="F183" s="9"/>
      <c r="G183" s="30"/>
    </row>
    <row r="184" spans="1:7" s="5" customFormat="1" x14ac:dyDescent="0.2">
      <c r="A184" s="41" t="s">
        <v>190</v>
      </c>
      <c r="B184" s="41"/>
      <c r="C184" s="41"/>
      <c r="D184" s="14" t="s">
        <v>70</v>
      </c>
      <c r="E184" s="9"/>
      <c r="F184" s="9"/>
      <c r="G184" s="30"/>
    </row>
    <row r="185" spans="1:7" s="5" customFormat="1" x14ac:dyDescent="0.2">
      <c r="A185" s="41" t="s">
        <v>186</v>
      </c>
      <c r="B185" s="41"/>
      <c r="C185" s="41"/>
      <c r="D185" s="14" t="s">
        <v>70</v>
      </c>
      <c r="E185" s="9"/>
      <c r="F185" s="9"/>
      <c r="G185" s="30"/>
    </row>
    <row r="186" spans="1:7" s="5" customFormat="1" x14ac:dyDescent="0.2">
      <c r="A186" s="41" t="s">
        <v>187</v>
      </c>
      <c r="B186" s="41"/>
      <c r="C186" s="41"/>
      <c r="D186" s="14" t="s">
        <v>70</v>
      </c>
      <c r="E186" s="9"/>
      <c r="F186" s="9"/>
      <c r="G186" s="30"/>
    </row>
    <row r="187" spans="1:7" s="5" customFormat="1" x14ac:dyDescent="0.2">
      <c r="A187" s="41" t="s">
        <v>188</v>
      </c>
      <c r="B187" s="41"/>
      <c r="C187" s="41"/>
      <c r="D187" s="14" t="s">
        <v>70</v>
      </c>
      <c r="E187" s="9"/>
      <c r="F187" s="9"/>
      <c r="G187" s="30"/>
    </row>
    <row r="188" spans="1:7" s="5" customFormat="1" x14ac:dyDescent="0.2">
      <c r="A188" s="41" t="s">
        <v>191</v>
      </c>
      <c r="B188" s="41"/>
      <c r="C188" s="41"/>
      <c r="D188" s="14" t="s">
        <v>70</v>
      </c>
      <c r="E188" s="9"/>
      <c r="F188" s="9"/>
      <c r="G188" s="30"/>
    </row>
    <row r="189" spans="1:7" s="5" customFormat="1" x14ac:dyDescent="0.2">
      <c r="A189" s="41" t="s">
        <v>95</v>
      </c>
      <c r="B189" s="41"/>
      <c r="C189" s="41"/>
      <c r="D189" s="14" t="s">
        <v>70</v>
      </c>
      <c r="E189" s="9"/>
      <c r="F189" s="9"/>
      <c r="G189" s="30"/>
    </row>
    <row r="190" spans="1:7" s="5" customFormat="1" x14ac:dyDescent="0.2">
      <c r="A190" s="41" t="s">
        <v>96</v>
      </c>
      <c r="B190" s="41"/>
      <c r="C190" s="41"/>
      <c r="D190" s="14" t="s">
        <v>70</v>
      </c>
      <c r="E190" s="9"/>
      <c r="F190" s="9"/>
      <c r="G190" s="30"/>
    </row>
    <row r="191" spans="1:7" s="5" customFormat="1" x14ac:dyDescent="0.2">
      <c r="A191" s="41" t="s">
        <v>27</v>
      </c>
      <c r="B191" s="41"/>
      <c r="C191" s="41"/>
      <c r="D191" s="14" t="s">
        <v>70</v>
      </c>
      <c r="E191" s="9"/>
      <c r="F191" s="9"/>
      <c r="G191" s="30"/>
    </row>
    <row r="192" spans="1:7" s="5" customFormat="1" x14ac:dyDescent="0.2">
      <c r="A192" s="41" t="s">
        <v>28</v>
      </c>
      <c r="B192" s="41"/>
      <c r="C192" s="41"/>
      <c r="D192" s="14" t="s">
        <v>70</v>
      </c>
      <c r="E192" s="9"/>
      <c r="F192" s="9"/>
      <c r="G192" s="30"/>
    </row>
    <row r="193" spans="1:7" s="5" customFormat="1" x14ac:dyDescent="0.2">
      <c r="A193" s="41" t="s">
        <v>189</v>
      </c>
      <c r="B193" s="41"/>
      <c r="C193" s="41"/>
      <c r="D193" s="14" t="s">
        <v>70</v>
      </c>
      <c r="E193" s="9"/>
      <c r="F193" s="9"/>
      <c r="G193" s="30"/>
    </row>
    <row r="194" spans="1:7" s="5" customFormat="1" x14ac:dyDescent="0.2">
      <c r="A194" s="45" t="s">
        <v>0</v>
      </c>
      <c r="B194" s="45"/>
      <c r="C194" s="45"/>
      <c r="D194" s="10" t="s">
        <v>69</v>
      </c>
      <c r="E194" s="9"/>
      <c r="F194" s="9"/>
      <c r="G194" s="30"/>
    </row>
    <row r="195" spans="1:7" s="5" customFormat="1" x14ac:dyDescent="0.2">
      <c r="A195" s="46" t="s">
        <v>99</v>
      </c>
      <c r="B195" s="46"/>
      <c r="C195" s="46"/>
      <c r="D195" s="46"/>
      <c r="E195" s="46"/>
      <c r="F195" s="46"/>
      <c r="G195" s="46"/>
    </row>
    <row r="196" spans="1:7" x14ac:dyDescent="0.2">
      <c r="A196" s="47" t="s">
        <v>192</v>
      </c>
      <c r="B196" s="47"/>
      <c r="C196" s="47"/>
      <c r="D196" s="10" t="s">
        <v>30</v>
      </c>
      <c r="E196" s="12"/>
      <c r="F196" s="9"/>
      <c r="G196" s="30"/>
    </row>
    <row r="197" spans="1:7" s="5" customFormat="1" x14ac:dyDescent="0.2">
      <c r="A197" s="41" t="s">
        <v>193</v>
      </c>
      <c r="B197" s="41"/>
      <c r="C197" s="41"/>
      <c r="D197" s="14" t="s">
        <v>70</v>
      </c>
      <c r="E197" s="9"/>
      <c r="F197" s="9"/>
      <c r="G197" s="30"/>
    </row>
    <row r="198" spans="1:7" s="5" customFormat="1" x14ac:dyDescent="0.2">
      <c r="A198" s="41" t="s">
        <v>194</v>
      </c>
      <c r="B198" s="41"/>
      <c r="C198" s="41"/>
      <c r="D198" s="14" t="s">
        <v>70</v>
      </c>
      <c r="E198" s="9"/>
      <c r="F198" s="9"/>
      <c r="G198" s="30"/>
    </row>
    <row r="199" spans="1:7" s="5" customFormat="1" x14ac:dyDescent="0.2">
      <c r="A199" s="41" t="s">
        <v>195</v>
      </c>
      <c r="B199" s="41"/>
      <c r="C199" s="41"/>
      <c r="D199" s="14" t="s">
        <v>70</v>
      </c>
      <c r="E199" s="9"/>
      <c r="F199" s="9"/>
      <c r="G199" s="30"/>
    </row>
    <row r="200" spans="1:7" s="5" customFormat="1" x14ac:dyDescent="0.2">
      <c r="A200" s="41" t="s">
        <v>196</v>
      </c>
      <c r="B200" s="41"/>
      <c r="C200" s="41"/>
      <c r="D200" s="14" t="s">
        <v>70</v>
      </c>
      <c r="E200" s="9"/>
      <c r="F200" s="9"/>
      <c r="G200" s="30"/>
    </row>
    <row r="201" spans="1:7" s="5" customFormat="1" x14ac:dyDescent="0.2">
      <c r="A201" s="41" t="s">
        <v>197</v>
      </c>
      <c r="B201" s="41"/>
      <c r="C201" s="41"/>
      <c r="D201" s="14" t="s">
        <v>70</v>
      </c>
      <c r="E201" s="9"/>
      <c r="F201" s="9"/>
      <c r="G201" s="30"/>
    </row>
    <row r="202" spans="1:7" s="5" customFormat="1" x14ac:dyDescent="0.2">
      <c r="A202" s="41" t="s">
        <v>198</v>
      </c>
      <c r="B202" s="41"/>
      <c r="C202" s="41"/>
      <c r="D202" s="14" t="s">
        <v>70</v>
      </c>
      <c r="E202" s="9"/>
      <c r="F202" s="9"/>
      <c r="G202" s="30"/>
    </row>
    <row r="203" spans="1:7" s="5" customFormat="1" x14ac:dyDescent="0.2">
      <c r="A203" s="41" t="s">
        <v>199</v>
      </c>
      <c r="B203" s="41"/>
      <c r="C203" s="41"/>
      <c r="D203" s="14" t="s">
        <v>70</v>
      </c>
      <c r="E203" s="9"/>
      <c r="F203" s="9"/>
      <c r="G203" s="30"/>
    </row>
    <row r="204" spans="1:7" s="5" customFormat="1" x14ac:dyDescent="0.2">
      <c r="A204" s="41" t="s">
        <v>200</v>
      </c>
      <c r="B204" s="41"/>
      <c r="C204" s="41"/>
      <c r="D204" s="14" t="s">
        <v>70</v>
      </c>
      <c r="E204" s="9"/>
      <c r="F204" s="9"/>
      <c r="G204" s="30"/>
    </row>
    <row r="205" spans="1:7" s="5" customFormat="1" x14ac:dyDescent="0.2">
      <c r="A205" s="41" t="s">
        <v>201</v>
      </c>
      <c r="B205" s="41"/>
      <c r="C205" s="41"/>
      <c r="D205" s="14" t="s">
        <v>70</v>
      </c>
      <c r="E205" s="9"/>
      <c r="F205" s="9"/>
      <c r="G205" s="30"/>
    </row>
    <row r="206" spans="1:7" s="5" customFormat="1" x14ac:dyDescent="0.2">
      <c r="A206" s="41" t="s">
        <v>202</v>
      </c>
      <c r="B206" s="41"/>
      <c r="C206" s="41"/>
      <c r="D206" s="14" t="s">
        <v>70</v>
      </c>
      <c r="E206" s="9"/>
      <c r="F206" s="9"/>
      <c r="G206" s="30"/>
    </row>
    <row r="207" spans="1:7" s="5" customFormat="1" x14ac:dyDescent="0.2">
      <c r="A207" s="45" t="s">
        <v>0</v>
      </c>
      <c r="B207" s="45"/>
      <c r="C207" s="45"/>
      <c r="D207" s="10" t="s">
        <v>69</v>
      </c>
      <c r="E207" s="9"/>
      <c r="F207" s="9"/>
      <c r="G207" s="30"/>
    </row>
    <row r="208" spans="1:7" s="5" customFormat="1" ht="25.5" x14ac:dyDescent="0.2">
      <c r="A208" s="40" t="s">
        <v>12</v>
      </c>
      <c r="B208" s="40"/>
      <c r="C208" s="40"/>
      <c r="D208" s="27" t="s">
        <v>107</v>
      </c>
      <c r="E208" s="18"/>
      <c r="F208" s="18"/>
      <c r="G208" s="32" t="s">
        <v>113</v>
      </c>
    </row>
    <row r="209" spans="1:7" x14ac:dyDescent="0.2">
      <c r="A209" s="46" t="s">
        <v>124</v>
      </c>
      <c r="B209" s="46"/>
      <c r="C209" s="46"/>
      <c r="D209" s="46"/>
      <c r="E209" s="46"/>
      <c r="F209" s="46"/>
      <c r="G209" s="46"/>
    </row>
    <row r="210" spans="1:7" x14ac:dyDescent="0.2">
      <c r="A210" s="47" t="s">
        <v>203</v>
      </c>
      <c r="B210" s="47"/>
      <c r="C210" s="47"/>
      <c r="D210" s="10" t="s">
        <v>30</v>
      </c>
      <c r="E210" s="12"/>
      <c r="F210" s="9"/>
      <c r="G210" s="30"/>
    </row>
    <row r="211" spans="1:7" x14ac:dyDescent="0.2">
      <c r="A211" s="38" t="s">
        <v>204</v>
      </c>
      <c r="B211" s="38"/>
      <c r="C211" s="38"/>
      <c r="D211" s="14" t="s">
        <v>100</v>
      </c>
      <c r="E211" s="9"/>
      <c r="F211" s="9"/>
      <c r="G211" s="30"/>
    </row>
    <row r="212" spans="1:7" x14ac:dyDescent="0.2">
      <c r="A212" s="38" t="s">
        <v>205</v>
      </c>
      <c r="B212" s="38"/>
      <c r="C212" s="38"/>
      <c r="D212" s="14" t="s">
        <v>100</v>
      </c>
      <c r="E212" s="9"/>
      <c r="F212" s="9"/>
      <c r="G212" s="30"/>
    </row>
    <row r="213" spans="1:7" x14ac:dyDescent="0.2">
      <c r="A213" s="38" t="s">
        <v>206</v>
      </c>
      <c r="B213" s="38"/>
      <c r="C213" s="38"/>
      <c r="D213" s="14" t="s">
        <v>100</v>
      </c>
      <c r="E213" s="9"/>
      <c r="F213" s="9"/>
      <c r="G213" s="30"/>
    </row>
    <row r="214" spans="1:7" x14ac:dyDescent="0.2">
      <c r="A214" s="38" t="s">
        <v>207</v>
      </c>
      <c r="B214" s="38"/>
      <c r="C214" s="38"/>
      <c r="D214" s="14" t="s">
        <v>100</v>
      </c>
      <c r="E214" s="9"/>
      <c r="F214" s="9"/>
      <c r="G214" s="30"/>
    </row>
    <row r="215" spans="1:7" x14ac:dyDescent="0.2">
      <c r="A215" s="38" t="s">
        <v>209</v>
      </c>
      <c r="B215" s="38"/>
      <c r="C215" s="38"/>
      <c r="D215" s="14" t="s">
        <v>100</v>
      </c>
      <c r="E215" s="9"/>
      <c r="F215" s="9"/>
      <c r="G215" s="30"/>
    </row>
    <row r="216" spans="1:7" x14ac:dyDescent="0.2">
      <c r="A216" s="38" t="s">
        <v>210</v>
      </c>
      <c r="B216" s="38"/>
      <c r="C216" s="38"/>
      <c r="D216" s="14" t="s">
        <v>100</v>
      </c>
      <c r="E216" s="9"/>
      <c r="F216" s="9"/>
      <c r="G216" s="30"/>
    </row>
    <row r="217" spans="1:7" x14ac:dyDescent="0.2">
      <c r="A217" s="38" t="s">
        <v>213</v>
      </c>
      <c r="B217" s="38"/>
      <c r="C217" s="38"/>
      <c r="D217" s="14" t="s">
        <v>100</v>
      </c>
      <c r="E217" s="9"/>
      <c r="F217" s="9"/>
      <c r="G217" s="30"/>
    </row>
    <row r="218" spans="1:7" x14ac:dyDescent="0.2">
      <c r="A218" s="38" t="s">
        <v>211</v>
      </c>
      <c r="B218" s="38"/>
      <c r="C218" s="38"/>
      <c r="D218" s="14" t="s">
        <v>100</v>
      </c>
      <c r="E218" s="9"/>
      <c r="F218" s="9"/>
      <c r="G218" s="30"/>
    </row>
    <row r="219" spans="1:7" x14ac:dyDescent="0.2">
      <c r="A219" s="38" t="s">
        <v>208</v>
      </c>
      <c r="B219" s="38"/>
      <c r="C219" s="38"/>
      <c r="D219" s="14" t="s">
        <v>100</v>
      </c>
      <c r="E219" s="9"/>
      <c r="F219" s="9"/>
      <c r="G219" s="30"/>
    </row>
    <row r="220" spans="1:7" x14ac:dyDescent="0.2">
      <c r="A220" s="38" t="s">
        <v>212</v>
      </c>
      <c r="B220" s="38"/>
      <c r="C220" s="38"/>
      <c r="D220" s="14" t="s">
        <v>100</v>
      </c>
      <c r="E220" s="9"/>
      <c r="F220" s="9"/>
      <c r="G220" s="30"/>
    </row>
    <row r="221" spans="1:7" ht="38.25" x14ac:dyDescent="0.2">
      <c r="A221" s="48" t="s">
        <v>12</v>
      </c>
      <c r="B221" s="48"/>
      <c r="C221" s="48"/>
      <c r="D221" s="28" t="s">
        <v>69</v>
      </c>
      <c r="E221" s="18"/>
      <c r="F221" s="18"/>
      <c r="G221" s="32" t="s">
        <v>114</v>
      </c>
    </row>
    <row r="222" spans="1:7" x14ac:dyDescent="0.2">
      <c r="A222" s="46" t="s">
        <v>105</v>
      </c>
      <c r="B222" s="46"/>
      <c r="C222" s="46"/>
      <c r="D222" s="46"/>
      <c r="E222" s="46"/>
      <c r="F222" s="46"/>
      <c r="G222" s="46"/>
    </row>
    <row r="223" spans="1:7" x14ac:dyDescent="0.2">
      <c r="A223" s="46" t="s">
        <v>214</v>
      </c>
      <c r="B223" s="46"/>
      <c r="C223" s="46"/>
      <c r="D223" s="46"/>
      <c r="E223" s="46"/>
      <c r="F223" s="46"/>
      <c r="G223" s="46"/>
    </row>
    <row r="224" spans="1:7" x14ac:dyDescent="0.2">
      <c r="A224" s="47" t="s">
        <v>52</v>
      </c>
      <c r="B224" s="47"/>
      <c r="C224" s="47"/>
      <c r="D224" s="10" t="s">
        <v>30</v>
      </c>
      <c r="E224" s="12"/>
      <c r="F224" s="9"/>
      <c r="G224" s="30"/>
    </row>
    <row r="225" spans="1:7" x14ac:dyDescent="0.2">
      <c r="A225" s="38" t="s">
        <v>103</v>
      </c>
      <c r="B225" s="38"/>
      <c r="C225" s="38"/>
      <c r="D225" s="14" t="s">
        <v>104</v>
      </c>
      <c r="E225" s="9"/>
      <c r="F225" s="9"/>
      <c r="G225" s="25"/>
    </row>
    <row r="226" spans="1:7" x14ac:dyDescent="0.2">
      <c r="A226" s="38" t="s">
        <v>101</v>
      </c>
      <c r="B226" s="38"/>
      <c r="C226" s="38"/>
      <c r="D226" s="14" t="s">
        <v>104</v>
      </c>
      <c r="E226" s="9"/>
      <c r="F226" s="9"/>
      <c r="G226" s="25"/>
    </row>
    <row r="227" spans="1:7" x14ac:dyDescent="0.2">
      <c r="A227" s="38" t="s">
        <v>102</v>
      </c>
      <c r="B227" s="38"/>
      <c r="C227" s="38"/>
      <c r="D227" s="14" t="s">
        <v>104</v>
      </c>
      <c r="E227" s="9"/>
      <c r="F227" s="9"/>
      <c r="G227" s="25"/>
    </row>
    <row r="228" spans="1:7" x14ac:dyDescent="0.2">
      <c r="A228" s="45" t="s">
        <v>0</v>
      </c>
      <c r="B228" s="45"/>
      <c r="C228" s="45"/>
      <c r="D228" s="10" t="s">
        <v>29</v>
      </c>
      <c r="E228" s="9"/>
      <c r="F228" s="9"/>
      <c r="G228" s="30"/>
    </row>
    <row r="229" spans="1:7" s="6" customFormat="1" x14ac:dyDescent="0.2">
      <c r="A229" s="49" t="s">
        <v>215</v>
      </c>
      <c r="B229" s="49"/>
      <c r="C229" s="49"/>
      <c r="D229" s="49"/>
      <c r="E229" s="49"/>
      <c r="F229" s="49"/>
      <c r="G229" s="49"/>
    </row>
    <row r="230" spans="1:7" x14ac:dyDescent="0.2">
      <c r="A230" s="47" t="s">
        <v>216</v>
      </c>
      <c r="B230" s="47"/>
      <c r="C230" s="47"/>
      <c r="D230" s="10" t="s">
        <v>30</v>
      </c>
      <c r="E230" s="12"/>
      <c r="F230" s="9"/>
      <c r="G230" s="30"/>
    </row>
    <row r="231" spans="1:7" x14ac:dyDescent="0.2">
      <c r="A231" s="38" t="s">
        <v>103</v>
      </c>
      <c r="B231" s="38"/>
      <c r="C231" s="38"/>
      <c r="D231" s="14" t="s">
        <v>104</v>
      </c>
      <c r="E231" s="9"/>
      <c r="F231" s="9"/>
      <c r="G231" s="25"/>
    </row>
    <row r="232" spans="1:7" x14ac:dyDescent="0.2">
      <c r="A232" s="38" t="s">
        <v>101</v>
      </c>
      <c r="B232" s="38"/>
      <c r="C232" s="38"/>
      <c r="D232" s="14" t="s">
        <v>104</v>
      </c>
      <c r="E232" s="9"/>
      <c r="F232" s="9"/>
      <c r="G232" s="25"/>
    </row>
    <row r="233" spans="1:7" x14ac:dyDescent="0.2">
      <c r="A233" s="38" t="s">
        <v>102</v>
      </c>
      <c r="B233" s="38"/>
      <c r="C233" s="38"/>
      <c r="D233" s="14" t="s">
        <v>104</v>
      </c>
      <c r="E233" s="9"/>
      <c r="F233" s="9"/>
      <c r="G233" s="25"/>
    </row>
    <row r="234" spans="1:7" x14ac:dyDescent="0.2">
      <c r="A234" s="45" t="s">
        <v>0</v>
      </c>
      <c r="B234" s="45"/>
      <c r="C234" s="45"/>
      <c r="D234" s="10" t="s">
        <v>29</v>
      </c>
      <c r="E234" s="9"/>
      <c r="F234" s="9"/>
      <c r="G234" s="30"/>
    </row>
    <row r="235" spans="1:7" x14ac:dyDescent="0.2">
      <c r="A235" s="40" t="s">
        <v>12</v>
      </c>
      <c r="B235" s="40"/>
      <c r="C235" s="40"/>
      <c r="D235" s="28" t="s">
        <v>1</v>
      </c>
      <c r="E235" s="18"/>
      <c r="F235" s="18"/>
      <c r="G235" s="32" t="s">
        <v>115</v>
      </c>
    </row>
    <row r="236" spans="1:7" s="3" customFormat="1" x14ac:dyDescent="0.2">
      <c r="A236" s="40" t="s">
        <v>122</v>
      </c>
      <c r="B236" s="40"/>
      <c r="C236" s="40"/>
      <c r="D236" s="27" t="s">
        <v>121</v>
      </c>
      <c r="E236" s="17"/>
      <c r="F236" s="18"/>
      <c r="G236" s="30"/>
    </row>
    <row r="237" spans="1:7" s="3" customFormat="1" x14ac:dyDescent="0.2">
      <c r="A237" s="52"/>
      <c r="B237" s="52"/>
      <c r="C237" s="52"/>
      <c r="D237" s="27" t="s">
        <v>135</v>
      </c>
      <c r="E237" s="19"/>
      <c r="F237" s="33"/>
      <c r="G237" s="30"/>
    </row>
    <row r="238" spans="1:7" x14ac:dyDescent="0.2">
      <c r="A238" s="22"/>
      <c r="B238" s="13"/>
      <c r="C238" s="12"/>
      <c r="D238" s="9"/>
      <c r="E238" s="13"/>
      <c r="F238" s="9"/>
      <c r="G238" s="30"/>
    </row>
    <row r="239" spans="1:7" x14ac:dyDescent="0.2">
      <c r="A239" s="23" t="s">
        <v>108</v>
      </c>
      <c r="B239" s="10">
        <f>E20</f>
        <v>0</v>
      </c>
      <c r="C239" s="9">
        <v>15</v>
      </c>
      <c r="D239" s="9"/>
      <c r="E239" s="20"/>
      <c r="F239" s="34" t="str">
        <f>E4</f>
        <v>Ф.И., класс</v>
      </c>
      <c r="G239" s="35" t="s">
        <v>134</v>
      </c>
    </row>
    <row r="240" spans="1:7" x14ac:dyDescent="0.2">
      <c r="A240" s="24" t="s">
        <v>79</v>
      </c>
      <c r="B240" s="10">
        <f>E33</f>
        <v>0</v>
      </c>
      <c r="C240" s="9">
        <v>10</v>
      </c>
      <c r="D240" s="9"/>
      <c r="E240" s="20" t="s">
        <v>125</v>
      </c>
      <c r="F240" s="36">
        <f t="shared" ref="F240:F248" si="0">B239/C239*100</f>
        <v>0</v>
      </c>
      <c r="G240" s="35">
        <v>80</v>
      </c>
    </row>
    <row r="241" spans="1:7" x14ac:dyDescent="0.2">
      <c r="A241" s="24" t="s">
        <v>78</v>
      </c>
      <c r="B241" s="10">
        <f>E43</f>
        <v>0</v>
      </c>
      <c r="C241" s="9">
        <v>15</v>
      </c>
      <c r="D241" s="9"/>
      <c r="E241" s="20" t="s">
        <v>126</v>
      </c>
      <c r="F241" s="36">
        <f t="shared" si="0"/>
        <v>0</v>
      </c>
      <c r="G241" s="35">
        <v>80</v>
      </c>
    </row>
    <row r="242" spans="1:7" x14ac:dyDescent="0.2">
      <c r="A242" s="24" t="s">
        <v>109</v>
      </c>
      <c r="B242" s="10">
        <f>E56</f>
        <v>0</v>
      </c>
      <c r="C242" s="9">
        <v>10</v>
      </c>
      <c r="D242" s="9"/>
      <c r="E242" s="20" t="s">
        <v>127</v>
      </c>
      <c r="F242" s="36">
        <f t="shared" si="0"/>
        <v>0</v>
      </c>
      <c r="G242" s="35">
        <v>80</v>
      </c>
    </row>
    <row r="243" spans="1:7" x14ac:dyDescent="0.2">
      <c r="A243" s="24" t="s">
        <v>110</v>
      </c>
      <c r="B243" s="10">
        <f>E73</f>
        <v>0</v>
      </c>
      <c r="C243" s="9">
        <v>10</v>
      </c>
      <c r="D243" s="9"/>
      <c r="E243" s="20" t="s">
        <v>128</v>
      </c>
      <c r="F243" s="36">
        <f t="shared" si="0"/>
        <v>0</v>
      </c>
      <c r="G243" s="35">
        <v>80</v>
      </c>
    </row>
    <row r="244" spans="1:7" x14ac:dyDescent="0.2">
      <c r="A244" s="24" t="s">
        <v>112</v>
      </c>
      <c r="B244" s="10">
        <f>E141</f>
        <v>0</v>
      </c>
      <c r="C244" s="9">
        <v>50</v>
      </c>
      <c r="D244" s="9"/>
      <c r="E244" s="20" t="s">
        <v>129</v>
      </c>
      <c r="F244" s="36">
        <f t="shared" si="0"/>
        <v>0</v>
      </c>
      <c r="G244" s="35">
        <v>80</v>
      </c>
    </row>
    <row r="245" spans="1:7" x14ac:dyDescent="0.2">
      <c r="A245" s="24" t="s">
        <v>113</v>
      </c>
      <c r="B245" s="10">
        <f>E208</f>
        <v>0</v>
      </c>
      <c r="C245" s="9">
        <v>50</v>
      </c>
      <c r="D245" s="9"/>
      <c r="E245" s="20" t="s">
        <v>130</v>
      </c>
      <c r="F245" s="36">
        <f t="shared" si="0"/>
        <v>0</v>
      </c>
      <c r="G245" s="35">
        <v>80</v>
      </c>
    </row>
    <row r="246" spans="1:7" x14ac:dyDescent="0.2">
      <c r="A246" s="24" t="s">
        <v>114</v>
      </c>
      <c r="B246" s="10">
        <f>E221</f>
        <v>0</v>
      </c>
      <c r="C246" s="9">
        <v>10</v>
      </c>
      <c r="D246" s="9"/>
      <c r="E246" s="20" t="s">
        <v>131</v>
      </c>
      <c r="F246" s="36">
        <f t="shared" si="0"/>
        <v>0</v>
      </c>
      <c r="G246" s="35">
        <v>80</v>
      </c>
    </row>
    <row r="247" spans="1:7" x14ac:dyDescent="0.2">
      <c r="A247" s="24" t="s">
        <v>115</v>
      </c>
      <c r="B247" s="10">
        <f>E235</f>
        <v>0</v>
      </c>
      <c r="C247" s="9">
        <v>30</v>
      </c>
      <c r="D247" s="9"/>
      <c r="E247" s="20" t="s">
        <v>132</v>
      </c>
      <c r="F247" s="36">
        <f t="shared" si="0"/>
        <v>0</v>
      </c>
      <c r="G247" s="35">
        <v>80</v>
      </c>
    </row>
    <row r="248" spans="1:7" x14ac:dyDescent="0.2">
      <c r="A248" s="24"/>
      <c r="B248" s="13"/>
      <c r="C248" s="12"/>
      <c r="D248" s="9"/>
      <c r="E248" s="20" t="s">
        <v>133</v>
      </c>
      <c r="F248" s="36">
        <f t="shared" si="0"/>
        <v>0</v>
      </c>
      <c r="G248" s="35">
        <v>80</v>
      </c>
    </row>
    <row r="249" spans="1:7" x14ac:dyDescent="0.2">
      <c r="A249" s="24"/>
      <c r="B249" s="13"/>
      <c r="C249" s="12"/>
      <c r="D249" s="9"/>
      <c r="E249" s="20"/>
      <c r="F249" s="36"/>
      <c r="G249" s="35"/>
    </row>
  </sheetData>
  <mergeCells count="237">
    <mergeCell ref="A1:G1"/>
    <mergeCell ref="A235:C235"/>
    <mergeCell ref="A13:C13"/>
    <mergeCell ref="A14:C14"/>
    <mergeCell ref="A15:C15"/>
    <mergeCell ref="A16:C16"/>
    <mergeCell ref="A9:C9"/>
    <mergeCell ref="A220:C220"/>
    <mergeCell ref="A225:C225"/>
    <mergeCell ref="A226:C226"/>
    <mergeCell ref="A197:C197"/>
    <mergeCell ref="A219:C219"/>
    <mergeCell ref="A199:C199"/>
    <mergeCell ref="A200:C200"/>
    <mergeCell ref="A201:C201"/>
    <mergeCell ref="A207:C207"/>
    <mergeCell ref="A203:C203"/>
    <mergeCell ref="A209:G209"/>
    <mergeCell ref="A210:C210"/>
    <mergeCell ref="A211:C211"/>
    <mergeCell ref="A224:C224"/>
    <mergeCell ref="A212:C212"/>
    <mergeCell ref="A233:C233"/>
    <mergeCell ref="A221:C221"/>
    <mergeCell ref="A223:G223"/>
    <mergeCell ref="A217:C217"/>
    <mergeCell ref="A218:C218"/>
    <mergeCell ref="A213:C213"/>
    <mergeCell ref="A214:C214"/>
    <mergeCell ref="A222:G222"/>
    <mergeCell ref="A234:C234"/>
    <mergeCell ref="A230:C230"/>
    <mergeCell ref="A227:C227"/>
    <mergeCell ref="A228:C228"/>
    <mergeCell ref="A229:G229"/>
    <mergeCell ref="A231:C231"/>
    <mergeCell ref="A232:C232"/>
    <mergeCell ref="A236:C236"/>
    <mergeCell ref="A130:C130"/>
    <mergeCell ref="A131:C131"/>
    <mergeCell ref="A132:C132"/>
    <mergeCell ref="A136:C136"/>
    <mergeCell ref="A138:C138"/>
    <mergeCell ref="A198:C198"/>
    <mergeCell ref="A206:C206"/>
    <mergeCell ref="A140:C140"/>
    <mergeCell ref="A137:C137"/>
    <mergeCell ref="A125:C125"/>
    <mergeCell ref="A126:C126"/>
    <mergeCell ref="A124:C124"/>
    <mergeCell ref="A134:C134"/>
    <mergeCell ref="A117:C117"/>
    <mergeCell ref="A118:C118"/>
    <mergeCell ref="A119:C119"/>
    <mergeCell ref="A120:C120"/>
    <mergeCell ref="A170:C170"/>
    <mergeCell ref="A180:C180"/>
    <mergeCell ref="A175:C175"/>
    <mergeCell ref="A179:C179"/>
    <mergeCell ref="A178:C178"/>
    <mergeCell ref="A177:C177"/>
    <mergeCell ref="A171:C171"/>
    <mergeCell ref="A172:C172"/>
    <mergeCell ref="A173:C173"/>
    <mergeCell ref="A174:C174"/>
    <mergeCell ref="A190:C190"/>
    <mergeCell ref="A195:G195"/>
    <mergeCell ref="A196:C196"/>
    <mergeCell ref="A181:C181"/>
    <mergeCell ref="A189:C189"/>
    <mergeCell ref="A188:C188"/>
    <mergeCell ref="A194:C194"/>
    <mergeCell ref="A191:C191"/>
    <mergeCell ref="A159:C159"/>
    <mergeCell ref="A149:C149"/>
    <mergeCell ref="A150:C150"/>
    <mergeCell ref="A151:C151"/>
    <mergeCell ref="A152:C152"/>
    <mergeCell ref="A153:C153"/>
    <mergeCell ref="A154:C154"/>
    <mergeCell ref="A156:G156"/>
    <mergeCell ref="A155:C155"/>
    <mergeCell ref="A168:C168"/>
    <mergeCell ref="A169:C169"/>
    <mergeCell ref="A160:C160"/>
    <mergeCell ref="A163:C163"/>
    <mergeCell ref="A162:C162"/>
    <mergeCell ref="A164:G164"/>
    <mergeCell ref="A161:C161"/>
    <mergeCell ref="A165:C165"/>
    <mergeCell ref="A166:C166"/>
    <mergeCell ref="A167:C167"/>
    <mergeCell ref="A147:C147"/>
    <mergeCell ref="A148:C148"/>
    <mergeCell ref="A127:G127"/>
    <mergeCell ref="A139:C139"/>
    <mergeCell ref="A144:C144"/>
    <mergeCell ref="A141:C141"/>
    <mergeCell ref="A129:C129"/>
    <mergeCell ref="A133:C133"/>
    <mergeCell ref="A128:C128"/>
    <mergeCell ref="A135:C135"/>
    <mergeCell ref="A70:C70"/>
    <mergeCell ref="A71:C71"/>
    <mergeCell ref="A142:G142"/>
    <mergeCell ref="A143:G143"/>
    <mergeCell ref="A78:C78"/>
    <mergeCell ref="A79:C79"/>
    <mergeCell ref="A85:C85"/>
    <mergeCell ref="A86:C86"/>
    <mergeCell ref="A87:C87"/>
    <mergeCell ref="A96:C96"/>
    <mergeCell ref="A72:C72"/>
    <mergeCell ref="A73:C73"/>
    <mergeCell ref="A74:G74"/>
    <mergeCell ref="A122:C122"/>
    <mergeCell ref="A75:G75"/>
    <mergeCell ref="A76:C76"/>
    <mergeCell ref="A77:C77"/>
    <mergeCell ref="A80:C80"/>
    <mergeCell ref="A81:C81"/>
    <mergeCell ref="A121:C121"/>
    <mergeCell ref="A68:C68"/>
    <mergeCell ref="A69:C69"/>
    <mergeCell ref="A59:C59"/>
    <mergeCell ref="A61:C61"/>
    <mergeCell ref="A64:C64"/>
    <mergeCell ref="A65:C65"/>
    <mergeCell ref="A66:C66"/>
    <mergeCell ref="A67:C67"/>
    <mergeCell ref="A54:C54"/>
    <mergeCell ref="A57:C57"/>
    <mergeCell ref="A63:C63"/>
    <mergeCell ref="A60:C60"/>
    <mergeCell ref="A62:C62"/>
    <mergeCell ref="A58:G58"/>
    <mergeCell ref="A56:C56"/>
    <mergeCell ref="A44:G44"/>
    <mergeCell ref="A51:C51"/>
    <mergeCell ref="A52:C52"/>
    <mergeCell ref="A53:C53"/>
    <mergeCell ref="A37:C37"/>
    <mergeCell ref="A55:C55"/>
    <mergeCell ref="A41:C41"/>
    <mergeCell ref="A46:C46"/>
    <mergeCell ref="A47:C47"/>
    <mergeCell ref="A48:C48"/>
    <mergeCell ref="A49:C49"/>
    <mergeCell ref="A50:C50"/>
    <mergeCell ref="A43:C43"/>
    <mergeCell ref="A2:G2"/>
    <mergeCell ref="A21:G21"/>
    <mergeCell ref="A22:C22"/>
    <mergeCell ref="A3:G3"/>
    <mergeCell ref="A4:C4"/>
    <mergeCell ref="A5:C5"/>
    <mergeCell ref="A6:C6"/>
    <mergeCell ref="A10:C10"/>
    <mergeCell ref="A11:C11"/>
    <mergeCell ref="A29:C29"/>
    <mergeCell ref="A30:C30"/>
    <mergeCell ref="A157:C157"/>
    <mergeCell ref="A31:C31"/>
    <mergeCell ref="A32:C32"/>
    <mergeCell ref="A40:C40"/>
    <mergeCell ref="A38:C38"/>
    <mergeCell ref="A39:C39"/>
    <mergeCell ref="A34:G34"/>
    <mergeCell ref="A35:C35"/>
    <mergeCell ref="A23:C23"/>
    <mergeCell ref="A24:C24"/>
    <mergeCell ref="A7:C7"/>
    <mergeCell ref="A8:C8"/>
    <mergeCell ref="A12:C12"/>
    <mergeCell ref="A17:C17"/>
    <mergeCell ref="A18:C18"/>
    <mergeCell ref="A19:C19"/>
    <mergeCell ref="A20:C20"/>
    <mergeCell ref="A237:C237"/>
    <mergeCell ref="A182:G182"/>
    <mergeCell ref="A183:C183"/>
    <mergeCell ref="A184:C184"/>
    <mergeCell ref="A185:C185"/>
    <mergeCell ref="A186:C186"/>
    <mergeCell ref="A187:C187"/>
    <mergeCell ref="A205:C205"/>
    <mergeCell ref="A204:C204"/>
    <mergeCell ref="A25:C25"/>
    <mergeCell ref="A26:C26"/>
    <mergeCell ref="A176:C176"/>
    <mergeCell ref="A33:C33"/>
    <mergeCell ref="A158:C158"/>
    <mergeCell ref="A45:C45"/>
    <mergeCell ref="A27:C27"/>
    <mergeCell ref="A36:C36"/>
    <mergeCell ref="A42:C42"/>
    <mergeCell ref="A28:C28"/>
    <mergeCell ref="A90:C90"/>
    <mergeCell ref="A91:C91"/>
    <mergeCell ref="A84:C84"/>
    <mergeCell ref="A208:C208"/>
    <mergeCell ref="A202:C202"/>
    <mergeCell ref="A192:C192"/>
    <mergeCell ref="A193:C193"/>
    <mergeCell ref="A123:C123"/>
    <mergeCell ref="A145:C145"/>
    <mergeCell ref="A146:C146"/>
    <mergeCell ref="A115:C115"/>
    <mergeCell ref="A100:C100"/>
    <mergeCell ref="A113:C113"/>
    <mergeCell ref="A107:C107"/>
    <mergeCell ref="A108:C108"/>
    <mergeCell ref="A82:C82"/>
    <mergeCell ref="A83:C83"/>
    <mergeCell ref="A88:G88"/>
    <mergeCell ref="A89:C89"/>
    <mergeCell ref="A97:C97"/>
    <mergeCell ref="A112:C112"/>
    <mergeCell ref="A114:G114"/>
    <mergeCell ref="A99:C99"/>
    <mergeCell ref="A92:C92"/>
    <mergeCell ref="A93:C93"/>
    <mergeCell ref="A94:C94"/>
    <mergeCell ref="A95:C95"/>
    <mergeCell ref="A98:C98"/>
    <mergeCell ref="A109:C109"/>
    <mergeCell ref="A110:C110"/>
    <mergeCell ref="A215:C215"/>
    <mergeCell ref="A216:C216"/>
    <mergeCell ref="A116:C116"/>
    <mergeCell ref="A101:G101"/>
    <mergeCell ref="A102:C102"/>
    <mergeCell ref="A103:C103"/>
    <mergeCell ref="A104:C104"/>
    <mergeCell ref="A105:C105"/>
    <mergeCell ref="A106:C106"/>
    <mergeCell ref="A111:C111"/>
  </mergeCells>
  <phoneticPr fontId="0" type="noConversion"/>
  <pageMargins left="0.39370078740157483" right="0.39370078740157483" top="0.39370078740157483" bottom="0.39370078740157483" header="0.11811023622047245" footer="0.31496062992125984"/>
  <pageSetup paperSize="9" orientation="landscape" r:id="rId1"/>
  <headerFooter alignWithMargins="0">
    <oddHeader xml:space="preserve">&amp;R&amp;8Тестовая методика диагностики устной речи. Т.А.Фотекова. Протокол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Чистый бланк</vt:lpstr>
      <vt:lpstr>Образец</vt:lpstr>
      <vt:lpstr>Образец!Область_печати</vt:lpstr>
      <vt:lpstr>'Чистый бланк'!Область_печати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В.А. Петров</cp:lastModifiedBy>
  <cp:lastPrinted>2015-11-15T13:34:59Z</cp:lastPrinted>
  <dcterms:created xsi:type="dcterms:W3CDTF">1996-10-08T23:32:33Z</dcterms:created>
  <dcterms:modified xsi:type="dcterms:W3CDTF">2024-06-25T07:53:51Z</dcterms:modified>
</cp:coreProperties>
</file>